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a6fec07b1f5d634/Computer Courses Stuff/Training Exercise Files/Excel 365 Intermediate/"/>
    </mc:Choice>
  </mc:AlternateContent>
  <xr:revisionPtr revIDLastSave="0" documentId="11_C8554AC3F87B58626DE86C6739C459DE8370F6AC" xr6:coauthVersionLast="47" xr6:coauthVersionMax="47" xr10:uidLastSave="{00000000-0000-0000-0000-000000000000}"/>
  <bookViews>
    <workbookView xWindow="-120" yWindow="-120" windowWidth="29040" windowHeight="15720" tabRatio="741" xr2:uid="{00000000-000D-0000-FFFF-FFFF00000000}"/>
  </bookViews>
  <sheets>
    <sheet name="Highlight Data" sheetId="9" r:id="rId1"/>
    <sheet name="Duplicate Values" sheetId="4" r:id="rId2"/>
    <sheet name="Data Bars" sheetId="2" r:id="rId3"/>
    <sheet name="Icon Sets" sheetId="3" r:id="rId4"/>
    <sheet name="Dreamtime Tours" sheetId="1" r:id="rId5"/>
    <sheet name="Employees" sheetId="10" r:id="rId6"/>
    <sheet name="Highlight Bar" sheetId="5" r:id="rId7"/>
    <sheet name="Highlight Activity" sheetId="6" r:id="rId8"/>
    <sheet name="Task Timeline" sheetId="7" r:id="rId9"/>
    <sheet name="Task Timeline (Solution)" sheetId="8" r:id="rId10"/>
  </sheets>
  <definedNames>
    <definedName name="_xlnm._FilterDatabase" localSheetId="1" hidden="1">'Duplicate Values'!$B$1:$I$308</definedName>
    <definedName name="_xlnm._FilterDatabase" localSheetId="7" hidden="1">'Highlight Activity'!$A$10:$O$418</definedName>
    <definedName name="Holidays" localSheetId="8">'Task Timeline'!$B$3:$B$8</definedName>
    <definedName name="Holidays" localSheetId="9">'Task Timeline (Solution)'!$B$3:$B$8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7" l="1"/>
  <c r="E12" i="8"/>
  <c r="E13" i="8"/>
  <c r="E14" i="8"/>
  <c r="E15" i="8"/>
  <c r="E16" i="8"/>
  <c r="E17" i="8"/>
  <c r="E18" i="8"/>
  <c r="E19" i="8"/>
  <c r="E20" i="8"/>
  <c r="E11" i="8"/>
  <c r="G10" i="8" l="1"/>
  <c r="H10" i="8" s="1"/>
  <c r="F9" i="8"/>
  <c r="E21" i="7"/>
  <c r="E20" i="7"/>
  <c r="E19" i="7"/>
  <c r="E18" i="7"/>
  <c r="G10" i="7"/>
  <c r="F10" i="7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E18" i="2"/>
  <c r="D18" i="2"/>
  <c r="F17" i="2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  <c r="F10" i="2"/>
  <c r="E10" i="2"/>
  <c r="D10" i="2"/>
  <c r="F9" i="2"/>
  <c r="E9" i="2"/>
  <c r="D9" i="2"/>
  <c r="F8" i="2"/>
  <c r="E8" i="2"/>
  <c r="D8" i="2"/>
  <c r="F7" i="2"/>
  <c r="E7" i="2"/>
  <c r="D7" i="2"/>
  <c r="F6" i="2"/>
  <c r="E6" i="2"/>
  <c r="D6" i="2"/>
  <c r="F5" i="2"/>
  <c r="E5" i="2"/>
  <c r="D5" i="2"/>
  <c r="F4" i="2"/>
  <c r="E4" i="2"/>
  <c r="D4" i="2"/>
  <c r="F3" i="2"/>
  <c r="E3" i="2"/>
  <c r="D3" i="2"/>
  <c r="F12" i="1"/>
  <c r="E12" i="1"/>
  <c r="D12" i="1"/>
  <c r="C12" i="1"/>
  <c r="G11" i="1"/>
  <c r="G10" i="1"/>
  <c r="G9" i="1"/>
  <c r="G8" i="1"/>
  <c r="G7" i="1"/>
  <c r="G6" i="1"/>
  <c r="G5" i="1"/>
  <c r="G4" i="1"/>
  <c r="G12" i="1" l="1"/>
  <c r="G9" i="8"/>
  <c r="H9" i="8"/>
  <c r="I10" i="8"/>
  <c r="H11" i="7"/>
  <c r="J10" i="8" l="1"/>
  <c r="I9" i="8"/>
  <c r="I11" i="7"/>
  <c r="H10" i="7"/>
  <c r="K10" i="8" l="1"/>
  <c r="J9" i="8"/>
  <c r="I10" i="7"/>
  <c r="J11" i="7"/>
  <c r="K9" i="8" l="1"/>
  <c r="L10" i="8"/>
  <c r="K11" i="7"/>
  <c r="J10" i="7"/>
  <c r="L9" i="8" l="1"/>
  <c r="M10" i="8"/>
  <c r="K10" i="7"/>
  <c r="L11" i="7"/>
  <c r="N10" i="8" l="1"/>
  <c r="M9" i="8"/>
  <c r="L10" i="7"/>
  <c r="M11" i="7"/>
  <c r="O10" i="8" l="1"/>
  <c r="N9" i="8"/>
  <c r="M10" i="7"/>
  <c r="N11" i="7"/>
  <c r="O9" i="8" l="1"/>
  <c r="P10" i="8"/>
  <c r="N10" i="7"/>
  <c r="O11" i="7"/>
  <c r="P9" i="8" l="1"/>
  <c r="Q10" i="8"/>
  <c r="P11" i="7"/>
  <c r="O10" i="7"/>
  <c r="R10" i="8" l="1"/>
  <c r="Q9" i="8"/>
  <c r="P10" i="7"/>
  <c r="Q11" i="7"/>
  <c r="S10" i="8" l="1"/>
  <c r="R9" i="8"/>
  <c r="Q10" i="7"/>
  <c r="R11" i="7"/>
  <c r="S9" i="8" l="1"/>
  <c r="T10" i="8"/>
  <c r="R10" i="7"/>
  <c r="S11" i="7"/>
  <c r="T9" i="8" l="1"/>
  <c r="U10" i="8"/>
  <c r="S10" i="7"/>
  <c r="T11" i="7"/>
  <c r="V10" i="8" l="1"/>
  <c r="U9" i="8"/>
  <c r="T10" i="7"/>
  <c r="U11" i="7"/>
  <c r="W10" i="8" l="1"/>
  <c r="V9" i="8"/>
  <c r="U10" i="7"/>
  <c r="V11" i="7"/>
  <c r="W9" i="8" l="1"/>
  <c r="X10" i="8"/>
  <c r="V10" i="7"/>
  <c r="W11" i="7"/>
  <c r="X9" i="8" l="1"/>
  <c r="Y10" i="8"/>
  <c r="W10" i="7"/>
  <c r="X11" i="7"/>
  <c r="Z10" i="8" l="1"/>
  <c r="Y9" i="8"/>
  <c r="X10" i="7"/>
  <c r="Y11" i="7"/>
  <c r="AA10" i="8" l="1"/>
  <c r="Z9" i="8"/>
  <c r="Z11" i="7"/>
  <c r="Y10" i="7"/>
  <c r="AA9" i="8" l="1"/>
  <c r="AB10" i="8"/>
  <c r="AA11" i="7"/>
  <c r="Z10" i="7"/>
  <c r="AB9" i="8" l="1"/>
  <c r="AC10" i="8"/>
  <c r="AA10" i="7"/>
  <c r="AB11" i="7"/>
  <c r="AB10" i="7" s="1"/>
  <c r="AD10" i="8" l="1"/>
  <c r="AC9" i="8"/>
  <c r="AE10" i="8" l="1"/>
  <c r="AD9" i="8"/>
  <c r="AE9" i="8" l="1"/>
  <c r="AF10" i="8"/>
  <c r="AF9" i="8" l="1"/>
  <c r="AG10" i="8"/>
  <c r="AH10" i="8" l="1"/>
  <c r="AG9" i="8"/>
  <c r="AI10" i="8" l="1"/>
  <c r="AH9" i="8"/>
  <c r="AI9" i="8" l="1"/>
  <c r="AJ10" i="8"/>
  <c r="AJ9" i="8" l="1"/>
  <c r="AK10" i="8"/>
  <c r="AL10" i="8" l="1"/>
  <c r="AK9" i="8"/>
  <c r="AM10" i="8" l="1"/>
  <c r="AL9" i="8"/>
  <c r="AM9" i="8" l="1"/>
  <c r="AN10" i="8"/>
  <c r="AN9" i="8" l="1"/>
  <c r="AO10" i="8"/>
  <c r="AP10" i="8" l="1"/>
  <c r="AO9" i="8"/>
  <c r="AQ10" i="8" l="1"/>
  <c r="AP9" i="8"/>
  <c r="AQ9" i="8" l="1"/>
  <c r="AR10" i="8"/>
  <c r="AR9" i="8" l="1"/>
  <c r="AS10" i="8"/>
  <c r="AT10" i="8" l="1"/>
  <c r="AS9" i="8"/>
  <c r="AU10" i="8" l="1"/>
  <c r="AT9" i="8"/>
  <c r="AV10" i="8" l="1"/>
  <c r="AU9" i="8"/>
  <c r="AV9" i="8" l="1"/>
  <c r="AW10" i="8"/>
  <c r="AX10" i="8" l="1"/>
  <c r="AW9" i="8"/>
  <c r="AY10" i="8" l="1"/>
  <c r="AX9" i="8"/>
  <c r="AZ10" i="8" l="1"/>
  <c r="AY9" i="8"/>
  <c r="AZ9" i="8" l="1"/>
  <c r="BA10" i="8"/>
  <c r="BB10" i="8" l="1"/>
  <c r="BA9" i="8"/>
  <c r="BC10" i="8" l="1"/>
  <c r="BB9" i="8"/>
  <c r="BD10" i="8" l="1"/>
  <c r="BC9" i="8"/>
  <c r="BD9" i="8" l="1"/>
  <c r="BE10" i="8"/>
  <c r="BF10" i="8" l="1"/>
  <c r="BE9" i="8"/>
  <c r="BG10" i="8" l="1"/>
  <c r="BF9" i="8"/>
  <c r="BH10" i="8" l="1"/>
  <c r="BG9" i="8"/>
  <c r="BH9" i="8" l="1"/>
  <c r="BI10" i="8"/>
  <c r="BJ10" i="8" l="1"/>
  <c r="BI9" i="8"/>
  <c r="BK10" i="8" l="1"/>
  <c r="BJ9" i="8"/>
  <c r="BL10" i="8" l="1"/>
  <c r="BK9" i="8"/>
  <c r="BL9" i="8" l="1"/>
  <c r="BM10" i="8"/>
  <c r="BN10" i="8" l="1"/>
  <c r="BM9" i="8"/>
  <c r="BO10" i="8" l="1"/>
  <c r="BN9" i="8"/>
  <c r="BP10" i="8" l="1"/>
  <c r="BO9" i="8"/>
  <c r="BP9" i="8" l="1"/>
  <c r="BQ10" i="8"/>
  <c r="BR10" i="8" l="1"/>
  <c r="BQ9" i="8"/>
  <c r="BS10" i="8" l="1"/>
  <c r="BR9" i="8"/>
  <c r="BT10" i="8" l="1"/>
  <c r="BS9" i="8"/>
  <c r="BT9" i="8" l="1"/>
  <c r="BU10" i="8"/>
  <c r="BV10" i="8" l="1"/>
  <c r="BU9" i="8"/>
  <c r="BW10" i="8" l="1"/>
  <c r="BV9" i="8"/>
  <c r="BX10" i="8" l="1"/>
  <c r="BW9" i="8"/>
  <c r="BX9" i="8" l="1"/>
  <c r="BY10" i="8"/>
  <c r="BZ10" i="8" l="1"/>
  <c r="BY9" i="8"/>
  <c r="CA10" i="8" l="1"/>
  <c r="BZ9" i="8"/>
  <c r="CB10" i="8" l="1"/>
  <c r="CA9" i="8"/>
  <c r="CB9" i="8" l="1"/>
  <c r="CC10" i="8"/>
  <c r="CD10" i="8" l="1"/>
  <c r="CC9" i="8"/>
  <c r="CE10" i="8" l="1"/>
  <c r="CD9" i="8"/>
  <c r="CF10" i="8" l="1"/>
  <c r="CE9" i="8"/>
  <c r="CF9" i="8" l="1"/>
  <c r="CG10" i="8"/>
  <c r="CH10" i="8" l="1"/>
  <c r="CG9" i="8"/>
  <c r="CI10" i="8" l="1"/>
  <c r="CH9" i="8"/>
  <c r="CJ10" i="8" l="1"/>
  <c r="CI9" i="8"/>
  <c r="CJ9" i="8" l="1"/>
  <c r="CK10" i="8"/>
  <c r="CL10" i="8" l="1"/>
  <c r="CK9" i="8"/>
  <c r="CM10" i="8" l="1"/>
  <c r="CL9" i="8"/>
  <c r="CN10" i="8" l="1"/>
  <c r="CM9" i="8"/>
  <c r="CN9" i="8" l="1"/>
  <c r="CO10" i="8"/>
  <c r="CP10" i="8" l="1"/>
  <c r="CO9" i="8"/>
  <c r="CQ10" i="8" l="1"/>
  <c r="CP9" i="8"/>
  <c r="CR10" i="8" l="1"/>
  <c r="CQ9" i="8"/>
  <c r="CR9" i="8" l="1"/>
  <c r="CS10" i="8"/>
  <c r="CT10" i="8" l="1"/>
  <c r="CS9" i="8"/>
  <c r="CU10" i="8" l="1"/>
  <c r="CT9" i="8"/>
  <c r="CV10" i="8" l="1"/>
  <c r="CU9" i="8"/>
  <c r="CV9" i="8" l="1"/>
  <c r="CW10" i="8"/>
  <c r="CX10" i="8" l="1"/>
  <c r="CW9" i="8"/>
  <c r="CY10" i="8" l="1"/>
  <c r="CY9" i="8" s="1"/>
  <c r="CX9" i="8"/>
</calcChain>
</file>

<file path=xl/sharedStrings.xml><?xml version="1.0" encoding="utf-8"?>
<sst xmlns="http://schemas.openxmlformats.org/spreadsheetml/2006/main" count="4540" uniqueCount="1871">
  <si>
    <t>Quarter1</t>
  </si>
  <si>
    <t>Quarter2</t>
  </si>
  <si>
    <t>Quarter3</t>
  </si>
  <si>
    <t>Quarter4</t>
  </si>
  <si>
    <t>Year</t>
  </si>
  <si>
    <t>Vic</t>
  </si>
  <si>
    <t>Qld</t>
  </si>
  <si>
    <t>NSW</t>
  </si>
  <si>
    <t>SA</t>
  </si>
  <si>
    <t>NT</t>
  </si>
  <si>
    <t>Tas</t>
  </si>
  <si>
    <t>WA</t>
  </si>
  <si>
    <t>ACT</t>
  </si>
  <si>
    <t>AUSTRALIA</t>
  </si>
  <si>
    <t>Dreamtime Tours Australia</t>
  </si>
  <si>
    <t>Mountain</t>
  </si>
  <si>
    <t>Location</t>
  </si>
  <si>
    <t>Height
(m)</t>
  </si>
  <si>
    <t>Default
Value</t>
  </si>
  <si>
    <t>Bar only</t>
  </si>
  <si>
    <t>Percentile</t>
  </si>
  <si>
    <t>Aconcagua</t>
  </si>
  <si>
    <t>Argentina</t>
  </si>
  <si>
    <t>Annapurna I</t>
  </si>
  <si>
    <t>Nepal</t>
  </si>
  <si>
    <t>Ararat</t>
  </si>
  <si>
    <t>Turkey</t>
  </si>
  <si>
    <t>Citlaltepetl</t>
  </si>
  <si>
    <t>Mexico</t>
  </si>
  <si>
    <t>Cook</t>
  </si>
  <si>
    <t>New Zealand</t>
  </si>
  <si>
    <t>Everest</t>
  </si>
  <si>
    <t>Nepal-China</t>
  </si>
  <si>
    <t>Grand Teton</t>
  </si>
  <si>
    <t>Wyoming, U.S.</t>
  </si>
  <si>
    <t>Huascaran</t>
  </si>
  <si>
    <t>Peru</t>
  </si>
  <si>
    <t>Jaja</t>
  </si>
  <si>
    <t>New Guinea</t>
  </si>
  <si>
    <t>Jebel Toubkal</t>
  </si>
  <si>
    <t>Morocco</t>
  </si>
  <si>
    <t>K2</t>
  </si>
  <si>
    <t>Kashmir</t>
  </si>
  <si>
    <t>Kanchenjunga</t>
  </si>
  <si>
    <t>India-Nepal</t>
  </si>
  <si>
    <t>Kilimanjaro</t>
  </si>
  <si>
    <t>Tanzania</t>
  </si>
  <si>
    <t>Kinabalu</t>
  </si>
  <si>
    <t>Malaysia</t>
  </si>
  <si>
    <t>Logan</t>
  </si>
  <si>
    <t>Yukon, Canada</t>
  </si>
  <si>
    <t>McKinley</t>
  </si>
  <si>
    <t>Alaska, U.S.</t>
  </si>
  <si>
    <t>Mont Blanc</t>
  </si>
  <si>
    <t>France-Italy</t>
  </si>
  <si>
    <t>Monte Rosa</t>
  </si>
  <si>
    <t>Italy-Switzerland</t>
  </si>
  <si>
    <t>Ojos del Salado</t>
  </si>
  <si>
    <t>Argentina-Chile</t>
  </si>
  <si>
    <t>Ras Dashan</t>
  </si>
  <si>
    <t>Ethiopia</t>
  </si>
  <si>
    <t>Sajama</t>
  </si>
  <si>
    <t>Bolivia</t>
  </si>
  <si>
    <t>Vinson Massif</t>
  </si>
  <si>
    <t>Antarctica</t>
  </si>
  <si>
    <t>Legend</t>
  </si>
  <si>
    <t xml:space="preserve">Mountains </t>
  </si>
  <si>
    <t>●</t>
  </si>
  <si>
    <t>Greater than 7000m</t>
  </si>
  <si>
    <t>Between 5000  - 7000m</t>
  </si>
  <si>
    <t>Between 4000  - 5000m</t>
  </si>
  <si>
    <t>Less than 4000m</t>
  </si>
  <si>
    <t>Customer ID</t>
  </si>
  <si>
    <t>Last Name</t>
  </si>
  <si>
    <t>First Name</t>
  </si>
  <si>
    <t>Street</t>
  </si>
  <si>
    <t>City</t>
  </si>
  <si>
    <t>State</t>
  </si>
  <si>
    <t>Postal Code</t>
  </si>
  <si>
    <t>Phone</t>
  </si>
  <si>
    <t>Hanson</t>
  </si>
  <si>
    <t>Rita</t>
  </si>
  <si>
    <t>304 King Edward Pl.</t>
  </si>
  <si>
    <t>Kingstown</t>
  </si>
  <si>
    <t>2358</t>
  </si>
  <si>
    <t>02 9356-1111</t>
  </si>
  <si>
    <t>Marcus</t>
  </si>
  <si>
    <t>Francois</t>
  </si>
  <si>
    <t>16528 S.E. 35th Pl.</t>
  </si>
  <si>
    <t>North Sydney</t>
  </si>
  <si>
    <t>2066</t>
  </si>
  <si>
    <t>02 9255-7641</t>
  </si>
  <si>
    <t>Wojack</t>
  </si>
  <si>
    <t>Albert</t>
  </si>
  <si>
    <t>923 West St.</t>
  </si>
  <si>
    <t>Sydney</t>
  </si>
  <si>
    <t>2000</t>
  </si>
  <si>
    <t>02 9750-7355</t>
  </si>
  <si>
    <t>Smith</t>
  </si>
  <si>
    <t>Rebecca</t>
  </si>
  <si>
    <t>456 Breezewood Ave.</t>
  </si>
  <si>
    <t>02 9255-3066</t>
  </si>
  <si>
    <t>Hollings-Aldrich</t>
  </si>
  <si>
    <t>J.</t>
  </si>
  <si>
    <t>44-J Wagon Wheel Dr.</t>
  </si>
  <si>
    <t>Liverpool</t>
  </si>
  <si>
    <t>2217</t>
  </si>
  <si>
    <t>02 9555-8089</t>
  </si>
  <si>
    <t>Rodas</t>
  </si>
  <si>
    <t>Mario</t>
  </si>
  <si>
    <t>488 Sacagawea Ct.</t>
  </si>
  <si>
    <t>02 9750-7699</t>
  </si>
  <si>
    <t>Gilman</t>
  </si>
  <si>
    <t>Leslie</t>
  </si>
  <si>
    <t>11 Eastern Ave.</t>
  </si>
  <si>
    <t>02 9750-5335</t>
  </si>
  <si>
    <t>Wilson</t>
  </si>
  <si>
    <t>Fran</t>
  </si>
  <si>
    <t>89 Southern Dr.</t>
  </si>
  <si>
    <t>02 9750-6476</t>
  </si>
  <si>
    <t>Burnstein</t>
  </si>
  <si>
    <t>V. J.</t>
  </si>
  <si>
    <t>507 20th Ave. E.</t>
  </si>
  <si>
    <t>02 9750-4747</t>
  </si>
  <si>
    <t>Sprouter</t>
  </si>
  <si>
    <t>Bruce</t>
  </si>
  <si>
    <t>406 - 511 Research Dr.</t>
  </si>
  <si>
    <t>02 9750-1395</t>
  </si>
  <si>
    <t>Novak</t>
  </si>
  <si>
    <t>Brett</t>
  </si>
  <si>
    <t>155 Sashume St.</t>
  </si>
  <si>
    <t>02 9255-6790</t>
  </si>
  <si>
    <t>Ting</t>
  </si>
  <si>
    <t>Jennifer</t>
  </si>
  <si>
    <t>269 St. Francis St.</t>
  </si>
  <si>
    <t>02 9356-4454</t>
  </si>
  <si>
    <t>Bandy</t>
  </si>
  <si>
    <t>Tom</t>
  </si>
  <si>
    <t>342 Eastmeadows Ave.</t>
  </si>
  <si>
    <t>02 9750-2697</t>
  </si>
  <si>
    <t>Wright</t>
  </si>
  <si>
    <t>Jon</t>
  </si>
  <si>
    <t>128 Church St.</t>
  </si>
  <si>
    <t>02 9750-7450</t>
  </si>
  <si>
    <t>Gordon-Miller</t>
  </si>
  <si>
    <t>Barbara</t>
  </si>
  <si>
    <t>83 Clarence Rd.</t>
  </si>
  <si>
    <t>Bridgetown</t>
  </si>
  <si>
    <t>2580</t>
  </si>
  <si>
    <t>02 9555-5302</t>
  </si>
  <si>
    <t>Tucker</t>
  </si>
  <si>
    <t>Beverly</t>
  </si>
  <si>
    <t>12 Rutgers Pkwy.</t>
  </si>
  <si>
    <t>Johns River</t>
  </si>
  <si>
    <t>2443</t>
  </si>
  <si>
    <t>02 4245-5124</t>
  </si>
  <si>
    <t>Kanter</t>
  </si>
  <si>
    <t>Nate</t>
  </si>
  <si>
    <t>4546 Grand Army Plaza</t>
  </si>
  <si>
    <t>Brooklyn</t>
  </si>
  <si>
    <t>2245</t>
  </si>
  <si>
    <t>02 4475-6887</t>
  </si>
  <si>
    <t>Kretsky</t>
  </si>
  <si>
    <t>Tricia</t>
  </si>
  <si>
    <t>732 Welmsley Place</t>
  </si>
  <si>
    <t>Bathurst</t>
  </si>
  <si>
    <t>2795</t>
  </si>
  <si>
    <t>02 4698-6752</t>
  </si>
  <si>
    <t>Cynthia</t>
  </si>
  <si>
    <t>3 Alp Rd.</t>
  </si>
  <si>
    <t>02 9555-8604</t>
  </si>
  <si>
    <t>Morrison</t>
  </si>
  <si>
    <t>Denise</t>
  </si>
  <si>
    <t>5th Fl., 1470 Albert St.</t>
  </si>
  <si>
    <t>02 9255-8857</t>
  </si>
  <si>
    <t>Fulton</t>
  </si>
  <si>
    <t>Robert</t>
  </si>
  <si>
    <t>1807 Clearview Ct.</t>
  </si>
  <si>
    <t>02 9555-3442</t>
  </si>
  <si>
    <t>Zukor</t>
  </si>
  <si>
    <t>Stephen</t>
  </si>
  <si>
    <t>89 Maple Dr.</t>
  </si>
  <si>
    <t>02 4245-1214</t>
  </si>
  <si>
    <t>Kwiatkowski</t>
  </si>
  <si>
    <t>Andrew</t>
  </si>
  <si>
    <t>33 Washington Dr.</t>
  </si>
  <si>
    <t>02 4475-9874</t>
  </si>
  <si>
    <t>Thomas</t>
  </si>
  <si>
    <t>Erica</t>
  </si>
  <si>
    <t>41 S. Marlon St.</t>
  </si>
  <si>
    <t>02 9750-3453</t>
  </si>
  <si>
    <t>Pederson</t>
  </si>
  <si>
    <t>Art</t>
  </si>
  <si>
    <t>78 Hanford St.</t>
  </si>
  <si>
    <t>02 9750-2077</t>
  </si>
  <si>
    <t>Feldman</t>
  </si>
  <si>
    <t>Chester</t>
  </si>
  <si>
    <t>98 Lee Ave.</t>
  </si>
  <si>
    <t>02 9750-7835</t>
  </si>
  <si>
    <t>Lister</t>
  </si>
  <si>
    <t>991 S. Mississippi Rd.</t>
  </si>
  <si>
    <t>02 9750-5757</t>
  </si>
  <si>
    <t>Rawlings</t>
  </si>
  <si>
    <t>Hannah</t>
  </si>
  <si>
    <t>816 Windsor Dr.</t>
  </si>
  <si>
    <t>Koraleigh</t>
  </si>
  <si>
    <t>2735</t>
  </si>
  <si>
    <t>02 9613-5553</t>
  </si>
  <si>
    <t>Hafferman</t>
  </si>
  <si>
    <t>Keith</t>
  </si>
  <si>
    <t>801 Virginia Pl.</t>
  </si>
  <si>
    <t>02 9750-3967</t>
  </si>
  <si>
    <t>Buchanan</t>
  </si>
  <si>
    <t>B. L.</t>
  </si>
  <si>
    <t>500 Bartlett Blvd.</t>
  </si>
  <si>
    <t>Erina Heights</t>
  </si>
  <si>
    <t>2260</t>
  </si>
  <si>
    <t>02 9245-4678</t>
  </si>
  <si>
    <t>Tilton</t>
  </si>
  <si>
    <t>Lester</t>
  </si>
  <si>
    <t>986 Chandler Dr.</t>
  </si>
  <si>
    <t>Crowther</t>
  </si>
  <si>
    <t>2803</t>
  </si>
  <si>
    <t>02 9555-4924</t>
  </si>
  <si>
    <t>Kennedy</t>
  </si>
  <si>
    <t>Brian</t>
  </si>
  <si>
    <t>911 Colman Dr.</t>
  </si>
  <si>
    <t>02 9255-6867</t>
  </si>
  <si>
    <t>Hemson</t>
  </si>
  <si>
    <t>Virginia</t>
  </si>
  <si>
    <t>79 S. Wyatt St.</t>
  </si>
  <si>
    <t>02 9555-5635</t>
  </si>
  <si>
    <t>Carter</t>
  </si>
  <si>
    <t>Bill</t>
  </si>
  <si>
    <t>761 Custer St.</t>
  </si>
  <si>
    <t>02 9255-2844</t>
  </si>
  <si>
    <t>Duncan</t>
  </si>
  <si>
    <t>Joy</t>
  </si>
  <si>
    <t>310 Sheppard E. #510</t>
  </si>
  <si>
    <t>02 9750-7837</t>
  </si>
  <si>
    <t>Chatterjee</t>
  </si>
  <si>
    <t>Bednar</t>
  </si>
  <si>
    <t>566 Foster Ave.</t>
  </si>
  <si>
    <t>02 9555-8878</t>
  </si>
  <si>
    <t>Lakowski</t>
  </si>
  <si>
    <t>Dominic</t>
  </si>
  <si>
    <t>67 Spruce Dr.</t>
  </si>
  <si>
    <t>02 9356-4578</t>
  </si>
  <si>
    <t>Overmire</t>
  </si>
  <si>
    <t>Melinda</t>
  </si>
  <si>
    <t>11 Skyline Blvd.</t>
  </si>
  <si>
    <t>02 9750-4785</t>
  </si>
  <si>
    <t>Barzum</t>
  </si>
  <si>
    <t>Laslow</t>
  </si>
  <si>
    <t>98 Mt. Pleasant Ave.</t>
  </si>
  <si>
    <t>02 9356-5555</t>
  </si>
  <si>
    <t>Sue</t>
  </si>
  <si>
    <t>6256 138th SW</t>
  </si>
  <si>
    <t>02 9555-3496</t>
  </si>
  <si>
    <t>Olembo</t>
  </si>
  <si>
    <t>Julia</t>
  </si>
  <si>
    <t>9911 Laser Dr.</t>
  </si>
  <si>
    <t>02 9555-5947</t>
  </si>
  <si>
    <t>Jewison</t>
  </si>
  <si>
    <t>511 Lincoln Ave.</t>
  </si>
  <si>
    <t>Korora</t>
  </si>
  <si>
    <t>2450</t>
  </si>
  <si>
    <t>02 3475-9457</t>
  </si>
  <si>
    <t>Cannon</t>
  </si>
  <si>
    <t>Tamara</t>
  </si>
  <si>
    <t>7 N. Autumn Dr.</t>
  </si>
  <si>
    <t>02 9750-4924</t>
  </si>
  <si>
    <t>Fonstadt</t>
  </si>
  <si>
    <t>Belinda</t>
  </si>
  <si>
    <t>119 Whitney Ave.</t>
  </si>
  <si>
    <t>02 9750-8534</t>
  </si>
  <si>
    <t>Abrams</t>
  </si>
  <si>
    <t>Alice</t>
  </si>
  <si>
    <t>72 College St.</t>
  </si>
  <si>
    <t>02 4698-6892</t>
  </si>
  <si>
    <t>Dunkan</t>
  </si>
  <si>
    <t>Pam</t>
  </si>
  <si>
    <t>18781 NE 41st Ave.</t>
  </si>
  <si>
    <t>02 9255-2546</t>
  </si>
  <si>
    <t>Estes</t>
  </si>
  <si>
    <t>307 S. Springfield Dr.</t>
  </si>
  <si>
    <t>02 9356-3132</t>
  </si>
  <si>
    <t>McGinty</t>
  </si>
  <si>
    <t>9308 Dartridge Ave.</t>
  </si>
  <si>
    <t>02 9255-6840</t>
  </si>
  <si>
    <t>Middleton</t>
  </si>
  <si>
    <t>Connie</t>
  </si>
  <si>
    <t>124 Walwyn St.</t>
  </si>
  <si>
    <t>02 9750-3209</t>
  </si>
  <si>
    <t>Burkhart</t>
  </si>
  <si>
    <t>Jorgen</t>
  </si>
  <si>
    <t>18 Hunter St.</t>
  </si>
  <si>
    <t>02 9255-3984</t>
  </si>
  <si>
    <t>Henderson</t>
  </si>
  <si>
    <t>Dorothy</t>
  </si>
  <si>
    <t>8877 Iron Mountain Rd.</t>
  </si>
  <si>
    <t>02 9356-7878</t>
  </si>
  <si>
    <t>Goldberg</t>
  </si>
  <si>
    <t>Jan</t>
  </si>
  <si>
    <t>81 S. Saddle Butte</t>
  </si>
  <si>
    <t>Hawks Nest</t>
  </si>
  <si>
    <t>Nsw</t>
  </si>
  <si>
    <t>2324</t>
  </si>
  <si>
    <t>02 4578-1245</t>
  </si>
  <si>
    <t>Contreras</t>
  </si>
  <si>
    <t>Alonzo</t>
  </si>
  <si>
    <t>127 Shilo Rd., Box 145</t>
  </si>
  <si>
    <t>02 9750-4372</t>
  </si>
  <si>
    <t>Gunther</t>
  </si>
  <si>
    <t>Paul</t>
  </si>
  <si>
    <t>18 York Rd.</t>
  </si>
  <si>
    <t>02 4475-6737</t>
  </si>
  <si>
    <t>Petri</t>
  </si>
  <si>
    <t>Laura</t>
  </si>
  <si>
    <t>1522 Ballard Rd.</t>
  </si>
  <si>
    <t>02 4475-2457</t>
  </si>
  <si>
    <t>Kensington</t>
  </si>
  <si>
    <t>Florette</t>
  </si>
  <si>
    <t>12345 6th St.</t>
  </si>
  <si>
    <t>02 9555-3543</t>
  </si>
  <si>
    <t>Rivera</t>
  </si>
  <si>
    <t>Juanita</t>
  </si>
  <si>
    <t>334 Madison Ave.</t>
  </si>
  <si>
    <t>02 9255-9573</t>
  </si>
  <si>
    <t>Richards</t>
  </si>
  <si>
    <t>231 N. Ukiah Rd.</t>
  </si>
  <si>
    <t>Enmore</t>
  </si>
  <si>
    <t>3802</t>
  </si>
  <si>
    <t>02 4568 1233</t>
  </si>
  <si>
    <t>Montori</t>
  </si>
  <si>
    <t>Mona</t>
  </si>
  <si>
    <t>87 Pauline Dr.</t>
  </si>
  <si>
    <t>02 9255-3464</t>
  </si>
  <si>
    <t>Wong</t>
  </si>
  <si>
    <t>Gary</t>
  </si>
  <si>
    <t>45 Park St.</t>
  </si>
  <si>
    <t>02 9255-0909</t>
  </si>
  <si>
    <t>Harkin</t>
  </si>
  <si>
    <t>Rory</t>
  </si>
  <si>
    <t>98 N. Hyde St.</t>
  </si>
  <si>
    <t>02 9255-7357</t>
  </si>
  <si>
    <t>Ketola</t>
  </si>
  <si>
    <t>Roy</t>
  </si>
  <si>
    <t>2782 92nd Ave.</t>
  </si>
  <si>
    <t>02 9555-6902</t>
  </si>
  <si>
    <t>Miller</t>
  </si>
  <si>
    <t>Susannah</t>
  </si>
  <si>
    <t>87 S. 24th St.</t>
  </si>
  <si>
    <t>02 9255-5938</t>
  </si>
  <si>
    <t>Nguyen</t>
  </si>
  <si>
    <t>Tran</t>
  </si>
  <si>
    <t>566 Queen Anne Way</t>
  </si>
  <si>
    <t>02 9356-3256</t>
  </si>
  <si>
    <t>Corona</t>
  </si>
  <si>
    <t>Lawrence</t>
  </si>
  <si>
    <t>514 141 5th Ave. N.</t>
  </si>
  <si>
    <t>02 9750-3062</t>
  </si>
  <si>
    <t>Vleugel</t>
  </si>
  <si>
    <t>Margaret</t>
  </si>
  <si>
    <t>42 197th Pl.</t>
  </si>
  <si>
    <t>02 9555-4765</t>
  </si>
  <si>
    <t>O'Toole</t>
  </si>
  <si>
    <t>Wanda</t>
  </si>
  <si>
    <t>47 Eucalyptus Dr.</t>
  </si>
  <si>
    <t>02 9356-3333</t>
  </si>
  <si>
    <t>Washington</t>
  </si>
  <si>
    <t>Trish</t>
  </si>
  <si>
    <t>936 Charlotte St.</t>
  </si>
  <si>
    <t>02 9750-8329</t>
  </si>
  <si>
    <t>Petit</t>
  </si>
  <si>
    <t>Laurence</t>
  </si>
  <si>
    <t>3846 Baseline Rd.</t>
  </si>
  <si>
    <t>02 9555-3479</t>
  </si>
  <si>
    <t>Ratia</t>
  </si>
  <si>
    <t>Gilles</t>
  </si>
  <si>
    <t>89 Forks Pl.</t>
  </si>
  <si>
    <t>02 9750-2965</t>
  </si>
  <si>
    <t>Walcott</t>
  </si>
  <si>
    <t>1576 River Rd.</t>
  </si>
  <si>
    <t>02 9255-5693</t>
  </si>
  <si>
    <t>McGuffey</t>
  </si>
  <si>
    <t>12 E. Cedar St.</t>
  </si>
  <si>
    <t>02 9255-9043</t>
  </si>
  <si>
    <t>Barnstable</t>
  </si>
  <si>
    <t>Malcolm</t>
  </si>
  <si>
    <t>1815 Yolo St.</t>
  </si>
  <si>
    <t>02 9750-8460</t>
  </si>
  <si>
    <t>Dawson</t>
  </si>
  <si>
    <t>Helen</t>
  </si>
  <si>
    <t>51 Schulz Dr.</t>
  </si>
  <si>
    <t>02 4245-9991</t>
  </si>
  <si>
    <t>Johnson</t>
  </si>
  <si>
    <t>Janice</t>
  </si>
  <si>
    <t>229 Hastings Ave.</t>
  </si>
  <si>
    <t>02 9750-555</t>
  </si>
  <si>
    <t>Kelly</t>
  </si>
  <si>
    <t>Steven</t>
  </si>
  <si>
    <t>10 Pepper Dr.</t>
  </si>
  <si>
    <t>02 9255-7837</t>
  </si>
  <si>
    <t>Chan</t>
  </si>
  <si>
    <t>Jane</t>
  </si>
  <si>
    <t>23 E. Hudson Ln.</t>
  </si>
  <si>
    <t>02 4245-7874</t>
  </si>
  <si>
    <t>Roma</t>
  </si>
  <si>
    <t>Dan</t>
  </si>
  <si>
    <t>99887 Angeles Ave.</t>
  </si>
  <si>
    <t>02 9555-4756</t>
  </si>
  <si>
    <t>Stacey</t>
  </si>
  <si>
    <t>3742 Lorraine Circle</t>
  </si>
  <si>
    <t>02 9356-4444</t>
  </si>
  <si>
    <t>Finch</t>
  </si>
  <si>
    <t>Linda</t>
  </si>
  <si>
    <t>1732 80th Ave.</t>
  </si>
  <si>
    <t>02 9356-9999</t>
  </si>
  <si>
    <t>Roberta</t>
  </si>
  <si>
    <t>55 Pike Rd.</t>
  </si>
  <si>
    <t>Killarney Vale</t>
  </si>
  <si>
    <t>2261</t>
  </si>
  <si>
    <t>02 4571-4547</t>
  </si>
  <si>
    <t>Mays</t>
  </si>
  <si>
    <t>Jason</t>
  </si>
  <si>
    <t>124 32nd Ave. N.E.</t>
  </si>
  <si>
    <t>02 4245-5787</t>
  </si>
  <si>
    <t>Kamber</t>
  </si>
  <si>
    <t>Marc</t>
  </si>
  <si>
    <t>1449 Jefferson Ave.</t>
  </si>
  <si>
    <t>02 9245-3897</t>
  </si>
  <si>
    <t>Burchard</t>
  </si>
  <si>
    <t>Kristi</t>
  </si>
  <si>
    <t>980 Cornerstone Dr.</t>
  </si>
  <si>
    <t>02 9555-5156</t>
  </si>
  <si>
    <t>Jesperson</t>
  </si>
  <si>
    <t>Raphael</t>
  </si>
  <si>
    <t>508 Kalispell St.</t>
  </si>
  <si>
    <t>02 9750-0900</t>
  </si>
  <si>
    <t>Briggs</t>
  </si>
  <si>
    <t>Rachel</t>
  </si>
  <si>
    <t>6565 Bentwood Circle</t>
  </si>
  <si>
    <t>02 9750-9423</t>
  </si>
  <si>
    <t>Pence</t>
  </si>
  <si>
    <t>312 6th Ave.</t>
  </si>
  <si>
    <t>Mt Gravatt</t>
  </si>
  <si>
    <t>4122</t>
  </si>
  <si>
    <t>07 3478-5235</t>
  </si>
  <si>
    <t>Jefferson</t>
  </si>
  <si>
    <t>Walt</t>
  </si>
  <si>
    <t>23 Tsawassen Blvd.</t>
  </si>
  <si>
    <t>New Farm</t>
  </si>
  <si>
    <t>4005</t>
  </si>
  <si>
    <t>07 3252-4729</t>
  </si>
  <si>
    <t>Morales</t>
  </si>
  <si>
    <t>M.</t>
  </si>
  <si>
    <t>1001 West Pender Ave</t>
  </si>
  <si>
    <t>07 3252-3932</t>
  </si>
  <si>
    <t>Herron</t>
  </si>
  <si>
    <t>89 Wall St.</t>
  </si>
  <si>
    <t>Nerang</t>
  </si>
  <si>
    <t>4221</t>
  </si>
  <si>
    <t>07 4555-3944</t>
  </si>
  <si>
    <t>Hernandez</t>
  </si>
  <si>
    <t>Jim</t>
  </si>
  <si>
    <t>14 Fifth Ave.</t>
  </si>
  <si>
    <t>07 4555-4893</t>
  </si>
  <si>
    <t>Peterson</t>
  </si>
  <si>
    <t>444 Prairie Ave.</t>
  </si>
  <si>
    <t>Gilberton</t>
  </si>
  <si>
    <t>4208</t>
  </si>
  <si>
    <t>07 5478-2548</t>
  </si>
  <si>
    <t>Silverman</t>
  </si>
  <si>
    <t>Frank</t>
  </si>
  <si>
    <t>897 N. Northern Ave.</t>
  </si>
  <si>
    <t>Red Hill</t>
  </si>
  <si>
    <t>4059</t>
  </si>
  <si>
    <t>07 3555-2480</t>
  </si>
  <si>
    <t>Yorres</t>
  </si>
  <si>
    <t>Jamie</t>
  </si>
  <si>
    <t>7602 Baxter Blvd.</t>
  </si>
  <si>
    <t>07 3555-3455</t>
  </si>
  <si>
    <t>James</t>
  </si>
  <si>
    <t>Carol</t>
  </si>
  <si>
    <t>8997 Cobol Ave.</t>
  </si>
  <si>
    <t>07 4555-2904</t>
  </si>
  <si>
    <t>Hart</t>
  </si>
  <si>
    <t>Amanda</t>
  </si>
  <si>
    <t>10 MacLeod Dr.</t>
  </si>
  <si>
    <t>Milton</t>
  </si>
  <si>
    <t>4064</t>
  </si>
  <si>
    <t>07 3725-2246</t>
  </si>
  <si>
    <t>Zahoor</t>
  </si>
  <si>
    <t>Ali</t>
  </si>
  <si>
    <t>597 West End Ave.</t>
  </si>
  <si>
    <t>Nerang West</t>
  </si>
  <si>
    <t>07 4555-2455</t>
  </si>
  <si>
    <t>Lockwood</t>
  </si>
  <si>
    <t>Francis</t>
  </si>
  <si>
    <t>89 Rain Way</t>
  </si>
  <si>
    <t>Southport</t>
  </si>
  <si>
    <t>4215</t>
  </si>
  <si>
    <t>07 5555-9573</t>
  </si>
  <si>
    <t>Lee</t>
  </si>
  <si>
    <t>48 Frontier Hwy.</t>
  </si>
  <si>
    <t>07 3252-4971</t>
  </si>
  <si>
    <t>Bingsley</t>
  </si>
  <si>
    <t>Hope</t>
  </si>
  <si>
    <t>2743 Bering St.</t>
  </si>
  <si>
    <t>Ascot</t>
  </si>
  <si>
    <t>4007</t>
  </si>
  <si>
    <t>07-3356-5123</t>
  </si>
  <si>
    <t>LeClair</t>
  </si>
  <si>
    <t>John</t>
  </si>
  <si>
    <t>23A Lawrence Dr.</t>
  </si>
  <si>
    <t>07 3252-8712</t>
  </si>
  <si>
    <t>Zajack</t>
  </si>
  <si>
    <t>Amy</t>
  </si>
  <si>
    <t>17 St. Andrews Ln.</t>
  </si>
  <si>
    <t>Toowong</t>
  </si>
  <si>
    <t>4066</t>
  </si>
  <si>
    <t>07 3358-1378</t>
  </si>
  <si>
    <t>Lindsay</t>
  </si>
  <si>
    <t>4129 Prince Charles Rd.</t>
  </si>
  <si>
    <t>07 3478-7209</t>
  </si>
  <si>
    <t>Kahn</t>
  </si>
  <si>
    <t>Rob</t>
  </si>
  <si>
    <t>18 Elm St.</t>
  </si>
  <si>
    <t>07 4555-9345</t>
  </si>
  <si>
    <t>Dolan</t>
  </si>
  <si>
    <t>Tamarra</t>
  </si>
  <si>
    <t>17 Wilken Rd.</t>
  </si>
  <si>
    <t>07 3555-5757</t>
  </si>
  <si>
    <t>Churchill</t>
  </si>
  <si>
    <t>Kenneth</t>
  </si>
  <si>
    <t>192 Franklin Way</t>
  </si>
  <si>
    <t>07 3478-2536</t>
  </si>
  <si>
    <t>Malone</t>
  </si>
  <si>
    <t>Henry</t>
  </si>
  <si>
    <t>9 Royal Rd.</t>
  </si>
  <si>
    <t>07 3358-3359</t>
  </si>
  <si>
    <t>Paulette</t>
  </si>
  <si>
    <t>1234 Holy St.</t>
  </si>
  <si>
    <t>07 3358-7539</t>
  </si>
  <si>
    <t>Kurtz</t>
  </si>
  <si>
    <t>Barry</t>
  </si>
  <si>
    <t>135 Cleveland Ave.</t>
  </si>
  <si>
    <t>07 3555-5622</t>
  </si>
  <si>
    <t>Leverling</t>
  </si>
  <si>
    <t>12-A N. 126th St.</t>
  </si>
  <si>
    <t>07 3252-0493</t>
  </si>
  <si>
    <t>Moran</t>
  </si>
  <si>
    <t>82 Main St.</t>
  </si>
  <si>
    <t>07 4555-0409</t>
  </si>
  <si>
    <t>Davidson</t>
  </si>
  <si>
    <t>Paula</t>
  </si>
  <si>
    <t>47 Muriel St.</t>
  </si>
  <si>
    <t>07 3478-9506</t>
  </si>
  <si>
    <t>Joseph</t>
  </si>
  <si>
    <t>1041, rue Brunel</t>
  </si>
  <si>
    <t>Capalaba</t>
  </si>
  <si>
    <t>4163</t>
  </si>
  <si>
    <t>07 3255-3168</t>
  </si>
  <si>
    <t>Eriksen</t>
  </si>
  <si>
    <t>Yolande</t>
  </si>
  <si>
    <t>36 Dorsal Drive</t>
  </si>
  <si>
    <t>Aquatic Paradis</t>
  </si>
  <si>
    <t>4000</t>
  </si>
  <si>
    <t>07 3210 0002</t>
  </si>
  <si>
    <t>Ardley</t>
  </si>
  <si>
    <t>Felicia</t>
  </si>
  <si>
    <t>14 Dagmar Ave.</t>
  </si>
  <si>
    <t>07 3252-4956</t>
  </si>
  <si>
    <t>Scott</t>
  </si>
  <si>
    <t>Marjorie</t>
  </si>
  <si>
    <t>72 Dowlin Pkwy.</t>
  </si>
  <si>
    <t>07 3478-5648</t>
  </si>
  <si>
    <t>Raman</t>
  </si>
  <si>
    <t>S.</t>
  </si>
  <si>
    <t>1030 Churchill Dr.</t>
  </si>
  <si>
    <t>07 4555-3407</t>
  </si>
  <si>
    <t>Dvorak</t>
  </si>
  <si>
    <t>Peter</t>
  </si>
  <si>
    <t>45 Winding Wood Blvd.</t>
  </si>
  <si>
    <t>07 3358-1258</t>
  </si>
  <si>
    <t>Fletcher</t>
  </si>
  <si>
    <t>12 Carr Crescent</t>
  </si>
  <si>
    <t>Norman Park</t>
  </si>
  <si>
    <t>4170</t>
  </si>
  <si>
    <t>07 3255-3868</t>
  </si>
  <si>
    <t>Hunter</t>
  </si>
  <si>
    <t>Pamela</t>
  </si>
  <si>
    <t>81 S. Peters Dr.</t>
  </si>
  <si>
    <t>07 3255-4965</t>
  </si>
  <si>
    <t>Sullivan</t>
  </si>
  <si>
    <t>Phyllis</t>
  </si>
  <si>
    <t>1111 Old Kingsville Pike</t>
  </si>
  <si>
    <t>07 3478-3322</t>
  </si>
  <si>
    <t>Addison</t>
  </si>
  <si>
    <t>Sarah</t>
  </si>
  <si>
    <t>98 Forrest Way</t>
  </si>
  <si>
    <t>07 3555-5235</t>
  </si>
  <si>
    <t>Greenwald</t>
  </si>
  <si>
    <t>Jasper</t>
  </si>
  <si>
    <t>145 William Bell Dr.</t>
  </si>
  <si>
    <t>07 3255-9757</t>
  </si>
  <si>
    <t>Dwyer</t>
  </si>
  <si>
    <t>23 Lincoln Dr.</t>
  </si>
  <si>
    <t>07 3255-7699</t>
  </si>
  <si>
    <t>Palmer</t>
  </si>
  <si>
    <t>Faye</t>
  </si>
  <si>
    <t>311 87th Pl.</t>
  </si>
  <si>
    <t>07 3255-4461</t>
  </si>
  <si>
    <t>Borinski</t>
  </si>
  <si>
    <t>Morris</t>
  </si>
  <si>
    <t>8997 W. Stevens Dr.</t>
  </si>
  <si>
    <t>07 3252-3567</t>
  </si>
  <si>
    <t>Vogel</t>
  </si>
  <si>
    <t>Judith</t>
  </si>
  <si>
    <t>44 Dwight Ct.</t>
  </si>
  <si>
    <t>07 3358-2465</t>
  </si>
  <si>
    <t>Lapworth</t>
  </si>
  <si>
    <t>Sandy</t>
  </si>
  <si>
    <t>734 Hawthorne St.</t>
  </si>
  <si>
    <t>07 3358-1346</t>
  </si>
  <si>
    <t>Mason</t>
  </si>
  <si>
    <t>Andrea</t>
  </si>
  <si>
    <t>18 Canyon Rd.</t>
  </si>
  <si>
    <t>07 5555-2904</t>
  </si>
  <si>
    <t>Wolensky</t>
  </si>
  <si>
    <t>421 N. 48th St.</t>
  </si>
  <si>
    <t>07 3255-2077</t>
  </si>
  <si>
    <t>Nelson</t>
  </si>
  <si>
    <t>R.J.</t>
  </si>
  <si>
    <t>PO Box 69</t>
  </si>
  <si>
    <t>07 3358-4545</t>
  </si>
  <si>
    <t>Wood</t>
  </si>
  <si>
    <t>73 Switcher Ave.</t>
  </si>
  <si>
    <t>07 3725-7293</t>
  </si>
  <si>
    <t>Kowalcyk</t>
  </si>
  <si>
    <t>Madeleine</t>
  </si>
  <si>
    <t>12 Linden Terrace</t>
  </si>
  <si>
    <t>07 3252-7689</t>
  </si>
  <si>
    <t>Langlois</t>
  </si>
  <si>
    <t>Dee</t>
  </si>
  <si>
    <t>574, rue de l'Église Nord</t>
  </si>
  <si>
    <t>07 3252-7452</t>
  </si>
  <si>
    <t>Perrault</t>
  </si>
  <si>
    <t>Jeanne</t>
  </si>
  <si>
    <t>12 Eindmill Way</t>
  </si>
  <si>
    <t>07 5555-9761</t>
  </si>
  <si>
    <t>Polycarpou</t>
  </si>
  <si>
    <t>Andreas</t>
  </si>
  <si>
    <t>6778 Cypress Pkwy.</t>
  </si>
  <si>
    <t>07 3478-7855</t>
  </si>
  <si>
    <t>Sygorzsy</t>
  </si>
  <si>
    <t>Eva</t>
  </si>
  <si>
    <t>205 - 215 Main St.</t>
  </si>
  <si>
    <t>07 3252-5375</t>
  </si>
  <si>
    <t>Snyder</t>
  </si>
  <si>
    <t>Ray</t>
  </si>
  <si>
    <t>98 Shoemaker Dr.</t>
  </si>
  <si>
    <t>07 3725-6946</t>
  </si>
  <si>
    <t>Ahern</t>
  </si>
  <si>
    <t>Rolf</t>
  </si>
  <si>
    <t>11 Parkrose Pl.</t>
  </si>
  <si>
    <t>07 3555-5624</t>
  </si>
  <si>
    <t>Mayer</t>
  </si>
  <si>
    <t>Widener</t>
  </si>
  <si>
    <t>P.O. Box 555</t>
  </si>
  <si>
    <t>07 3255-4680</t>
  </si>
  <si>
    <t>Thornberry</t>
  </si>
  <si>
    <t>Mary</t>
  </si>
  <si>
    <t>333 Baseline Ave.</t>
  </si>
  <si>
    <t>07 3252-4584</t>
  </si>
  <si>
    <t>Warrian</t>
  </si>
  <si>
    <t>Susan</t>
  </si>
  <si>
    <t>210, rue Nicolet</t>
  </si>
  <si>
    <t>07 3725-0446</t>
  </si>
  <si>
    <t>Satterjay</t>
  </si>
  <si>
    <t>Sheena</t>
  </si>
  <si>
    <t>308 Marigold Cres.</t>
  </si>
  <si>
    <t>07 3555-4456</t>
  </si>
  <si>
    <t>Thompson</t>
  </si>
  <si>
    <t>Alan</t>
  </si>
  <si>
    <t>430 Bridlewood Dr.</t>
  </si>
  <si>
    <t>07 3255-6974</t>
  </si>
  <si>
    <t>Walton-Smith</t>
  </si>
  <si>
    <t>Fiona</t>
  </si>
  <si>
    <t>23 Reserve Rd.</t>
  </si>
  <si>
    <t>07 3555-8862</t>
  </si>
  <si>
    <t>Hawkins</t>
  </si>
  <si>
    <t>280 Hemingway St.</t>
  </si>
  <si>
    <t>07 3255-5934</t>
  </si>
  <si>
    <t>Maroni</t>
  </si>
  <si>
    <t>24 Green Grass Hills St.</t>
  </si>
  <si>
    <t>07 3555-5796</t>
  </si>
  <si>
    <t>Fiocchi</t>
  </si>
  <si>
    <t>25 Marquette St.</t>
  </si>
  <si>
    <t>07 3725-2358</t>
  </si>
  <si>
    <t>Kimball</t>
  </si>
  <si>
    <t>343 S. 34th St.</t>
  </si>
  <si>
    <t>07 3252-5754</t>
  </si>
  <si>
    <t>Babbitt</t>
  </si>
  <si>
    <t>Edwina</t>
  </si>
  <si>
    <t>17604 NW 43rd Ave.</t>
  </si>
  <si>
    <t>07 3255-4244</t>
  </si>
  <si>
    <t>Jamison</t>
  </si>
  <si>
    <t>Nelda</t>
  </si>
  <si>
    <t>44 Magnolia Way</t>
  </si>
  <si>
    <t>07 3478-4577</t>
  </si>
  <si>
    <t>Westerby</t>
  </si>
  <si>
    <t>Max</t>
  </si>
  <si>
    <t>216 - 199 Narn Ave.</t>
  </si>
  <si>
    <t>07 3252-2958</t>
  </si>
  <si>
    <t>Pressman</t>
  </si>
  <si>
    <t>Regina</t>
  </si>
  <si>
    <t>978 Carnegie Ave.</t>
  </si>
  <si>
    <t>07 3255-6430</t>
  </si>
  <si>
    <t>Ferrari</t>
  </si>
  <si>
    <t>Roland</t>
  </si>
  <si>
    <t>181, boul. Maisonneuve O.</t>
  </si>
  <si>
    <t>07 3725-4459</t>
  </si>
  <si>
    <t>Nagy</t>
  </si>
  <si>
    <t>Hiroki</t>
  </si>
  <si>
    <t>612 E. 2nd</t>
  </si>
  <si>
    <t>07 3478-9887</t>
  </si>
  <si>
    <t>Simms</t>
  </si>
  <si>
    <t>Hal</t>
  </si>
  <si>
    <t>102 Telfer Pl.</t>
  </si>
  <si>
    <t>07 3255-2240</t>
  </si>
  <si>
    <t>Richard</t>
  </si>
  <si>
    <t>1 Ruter Way</t>
  </si>
  <si>
    <t>07 3252-5049</t>
  </si>
  <si>
    <t>Hines</t>
  </si>
  <si>
    <t>Roger</t>
  </si>
  <si>
    <t>78 Riverside Dr.</t>
  </si>
  <si>
    <t>07 4555-0496</t>
  </si>
  <si>
    <t>Helene</t>
  </si>
  <si>
    <t>56 N. Skyview Dr.</t>
  </si>
  <si>
    <t>Dutton park</t>
  </si>
  <si>
    <t>4102</t>
  </si>
  <si>
    <t>07 3356-1245</t>
  </si>
  <si>
    <t>Benstock</t>
  </si>
  <si>
    <t>Brock</t>
  </si>
  <si>
    <t>651 Old Paterson Rd.</t>
  </si>
  <si>
    <t>07 3255-5935</t>
  </si>
  <si>
    <t>Rose</t>
  </si>
  <si>
    <t>998 Kirk Rd.</t>
  </si>
  <si>
    <t>07 3356-0234</t>
  </si>
  <si>
    <t>Gauthier</t>
  </si>
  <si>
    <t>Pierre</t>
  </si>
  <si>
    <t>93, rue de la Rivière</t>
  </si>
  <si>
    <t>07 3725-2797</t>
  </si>
  <si>
    <t>Gregorev</t>
  </si>
  <si>
    <t>Ivan</t>
  </si>
  <si>
    <t>780 University Ave.</t>
  </si>
  <si>
    <t>07 3252-7172</t>
  </si>
  <si>
    <t>Yamazaki</t>
  </si>
  <si>
    <t>Hiroshi</t>
  </si>
  <si>
    <t>1876 Harrison St.</t>
  </si>
  <si>
    <t>07 3555-7857</t>
  </si>
  <si>
    <t>Butterworth</t>
  </si>
  <si>
    <t>82 Fullerton Ave.</t>
  </si>
  <si>
    <t>07 3478-5944</t>
  </si>
  <si>
    <t>Kane</t>
  </si>
  <si>
    <t>9 Lakeshore St.</t>
  </si>
  <si>
    <t>07-3356-8156</t>
  </si>
  <si>
    <t>Randall</t>
  </si>
  <si>
    <t>722 Prospect Blvd.</t>
  </si>
  <si>
    <t>07 3255-8275</t>
  </si>
  <si>
    <t>Hooper</t>
  </si>
  <si>
    <t>55 W. 18th</t>
  </si>
  <si>
    <t>07 4555-9348</t>
  </si>
  <si>
    <t>Gant</t>
  </si>
  <si>
    <t>Eugene</t>
  </si>
  <si>
    <t>51 Broadway</t>
  </si>
  <si>
    <t>07 3252-3313</t>
  </si>
  <si>
    <t>Williams</t>
  </si>
  <si>
    <t>642 Fifeshire Rd.</t>
  </si>
  <si>
    <t>07 3478-3286</t>
  </si>
  <si>
    <t>Shyu</t>
  </si>
  <si>
    <t>Liu</t>
  </si>
  <si>
    <t>187 Suffolk Ln.</t>
  </si>
  <si>
    <t>Kingaroy</t>
  </si>
  <si>
    <t>4610</t>
  </si>
  <si>
    <t>07 4587-3265</t>
  </si>
  <si>
    <t>Clark</t>
  </si>
  <si>
    <t>Charlotte</t>
  </si>
  <si>
    <t>546 Macleod St.</t>
  </si>
  <si>
    <t>07 3555-2485</t>
  </si>
  <si>
    <t>Jeffreys</t>
  </si>
  <si>
    <t>Katrina</t>
  </si>
  <si>
    <t>14 Benjamin St.</t>
  </si>
  <si>
    <t>07 3555-5348</t>
  </si>
  <si>
    <t>Clara</t>
  </si>
  <si>
    <t>115 Cole Harbour Rd.</t>
  </si>
  <si>
    <t>07 3358-3325</t>
  </si>
  <si>
    <t>Lisermann</t>
  </si>
  <si>
    <t>Eddie</t>
  </si>
  <si>
    <t>74 S. Western Dr.</t>
  </si>
  <si>
    <t>07 3478-5835</t>
  </si>
  <si>
    <t>Pike</t>
  </si>
  <si>
    <t>Samuel</t>
  </si>
  <si>
    <t>34600 N. West St.</t>
  </si>
  <si>
    <t>07 3725-6556</t>
  </si>
  <si>
    <t>Hamstrung</t>
  </si>
  <si>
    <t>Glenda</t>
  </si>
  <si>
    <t>89 W. Hilltop Dr.</t>
  </si>
  <si>
    <t>07 3478-7699</t>
  </si>
  <si>
    <t>Oxby</t>
  </si>
  <si>
    <t>Lucinda</t>
  </si>
  <si>
    <t>666 Fords Landing</t>
  </si>
  <si>
    <t>07 3252-4245</t>
  </si>
  <si>
    <t>Rehalee</t>
  </si>
  <si>
    <t>Michael</t>
  </si>
  <si>
    <t>89 Robin Rd.</t>
  </si>
  <si>
    <t>07 3255-5893</t>
  </si>
  <si>
    <t>Murphy</t>
  </si>
  <si>
    <t>513 Atlantic St.</t>
  </si>
  <si>
    <t>07 3555-6117</t>
  </si>
  <si>
    <t>Heeneth</t>
  </si>
  <si>
    <t>33 Hilo Loop SW</t>
  </si>
  <si>
    <t>07 3255-2555</t>
  </si>
  <si>
    <t>Adams</t>
  </si>
  <si>
    <t>Melissa</t>
  </si>
  <si>
    <t>409 Palm Way</t>
  </si>
  <si>
    <t>07 3255-8080</t>
  </si>
  <si>
    <t>English</t>
  </si>
  <si>
    <t>18 Barnett St.</t>
  </si>
  <si>
    <t>07 3255-6737</t>
  </si>
  <si>
    <t>Orr</t>
  </si>
  <si>
    <t>Andre</t>
  </si>
  <si>
    <t>103, rue de la Chevrotière</t>
  </si>
  <si>
    <t>07 5555-2177</t>
  </si>
  <si>
    <t>O'Brien</t>
  </si>
  <si>
    <t>Sean</t>
  </si>
  <si>
    <t>7000 Church Rd.</t>
  </si>
  <si>
    <t>07 3252-7395</t>
  </si>
  <si>
    <t>Bonnie</t>
  </si>
  <si>
    <t>78 Miller St.</t>
  </si>
  <si>
    <t>07 3358-1251</t>
  </si>
  <si>
    <t>Soderholm</t>
  </si>
  <si>
    <t>Murray</t>
  </si>
  <si>
    <t>46 E. Orange St.</t>
  </si>
  <si>
    <t>07 3478-5424</t>
  </si>
  <si>
    <t>Ghiorghu</t>
  </si>
  <si>
    <t>36-C Tilstew Loop</t>
  </si>
  <si>
    <t>07 3358-1578</t>
  </si>
  <si>
    <t>45 Tandy St.</t>
  </si>
  <si>
    <t>07 3252-3454</t>
  </si>
  <si>
    <t>Evans</t>
  </si>
  <si>
    <t>Parker</t>
  </si>
  <si>
    <t>4444 Alabaster Ave.</t>
  </si>
  <si>
    <t>07 3255-1812</t>
  </si>
  <si>
    <t>Hixon</t>
  </si>
  <si>
    <t>193 Upper Mountain Ave.</t>
  </si>
  <si>
    <t>07 3725-6438</t>
  </si>
  <si>
    <t>Tilson-Thomas</t>
  </si>
  <si>
    <t>523 Brook St.</t>
  </si>
  <si>
    <t>07 3725-3356</t>
  </si>
  <si>
    <t>Beauregard</t>
  </si>
  <si>
    <t>Donna</t>
  </si>
  <si>
    <t>71 36th Ave.</t>
  </si>
  <si>
    <t>07 3255-1218</t>
  </si>
  <si>
    <t>Fogerty</t>
  </si>
  <si>
    <t>Sam</t>
  </si>
  <si>
    <t>78 McGinty St.</t>
  </si>
  <si>
    <t>07 3252-6389</t>
  </si>
  <si>
    <t>Nichau</t>
  </si>
  <si>
    <t>Christian</t>
  </si>
  <si>
    <t>541, rue Cartier</t>
  </si>
  <si>
    <t>07 3725-1617</t>
  </si>
  <si>
    <t>Juliet</t>
  </si>
  <si>
    <t>1099 Broadway</t>
  </si>
  <si>
    <t>Brisbane</t>
  </si>
  <si>
    <t>07 3322-4545</t>
  </si>
  <si>
    <t>Moseby</t>
  </si>
  <si>
    <t>Lulu</t>
  </si>
  <si>
    <t>431 Freemont St.</t>
  </si>
  <si>
    <t>Landsborough</t>
  </si>
  <si>
    <t>QLD</t>
  </si>
  <si>
    <t>4572</t>
  </si>
  <si>
    <t>07 4587-1244</t>
  </si>
  <si>
    <t>Donald</t>
  </si>
  <si>
    <t>12 Juanita Ln.</t>
  </si>
  <si>
    <t>07 3555-7699</t>
  </si>
  <si>
    <t>Reese</t>
  </si>
  <si>
    <t>Ginger</t>
  </si>
  <si>
    <t>51 Lake St.</t>
  </si>
  <si>
    <t>07 3725-6858</t>
  </si>
  <si>
    <t>Leka</t>
  </si>
  <si>
    <t>Chandra</t>
  </si>
  <si>
    <t>76 18th Ave.</t>
  </si>
  <si>
    <t>07 3725-9457</t>
  </si>
  <si>
    <t>Singh</t>
  </si>
  <si>
    <t>Rama</t>
  </si>
  <si>
    <t>18 N. 15th</t>
  </si>
  <si>
    <t>Kenmore</t>
  </si>
  <si>
    <t>4069</t>
  </si>
  <si>
    <t>07 3358-1473</t>
  </si>
  <si>
    <t>Anchor</t>
  </si>
  <si>
    <t>78 Sunset St.</t>
  </si>
  <si>
    <t>07 3555-3855</t>
  </si>
  <si>
    <t>Walters</t>
  </si>
  <si>
    <t>Beth</t>
  </si>
  <si>
    <t>92 Church St.</t>
  </si>
  <si>
    <t>Everton Hills</t>
  </si>
  <si>
    <t>4053</t>
  </si>
  <si>
    <t>07 3985 1245</t>
  </si>
  <si>
    <t>Hendricks</t>
  </si>
  <si>
    <t>Louise</t>
  </si>
  <si>
    <t>361 Pelican St.</t>
  </si>
  <si>
    <t>07 3255-2067</t>
  </si>
  <si>
    <t>Jacqueline</t>
  </si>
  <si>
    <t>301 University</t>
  </si>
  <si>
    <t>07 3252-5146</t>
  </si>
  <si>
    <t>Waring</t>
  </si>
  <si>
    <t>135 Industrial Rd.</t>
  </si>
  <si>
    <t>07 5555-6447</t>
  </si>
  <si>
    <t>Betworth</t>
  </si>
  <si>
    <t>Dean</t>
  </si>
  <si>
    <t>415, rue St-Jean #303</t>
  </si>
  <si>
    <t>07 3725-2894</t>
  </si>
  <si>
    <t>Snopes</t>
  </si>
  <si>
    <t>Merilee</t>
  </si>
  <si>
    <t>6 Cranbrook Hollow</t>
  </si>
  <si>
    <t>07 3478-5755</t>
  </si>
  <si>
    <t>Cienkewicz</t>
  </si>
  <si>
    <t>April</t>
  </si>
  <si>
    <t>7775 SW Clinton Ave.</t>
  </si>
  <si>
    <t>07 3255-5675</t>
  </si>
  <si>
    <t>Roundstone</t>
  </si>
  <si>
    <t>William</t>
  </si>
  <si>
    <t>35 Main St.</t>
  </si>
  <si>
    <t>07 3252-1726</t>
  </si>
  <si>
    <t>Brownlee</t>
  </si>
  <si>
    <t>888 Hudson St.</t>
  </si>
  <si>
    <t>07 3255-0931</t>
  </si>
  <si>
    <t>Greenburg</t>
  </si>
  <si>
    <t>Reuben</t>
  </si>
  <si>
    <t>58 Bay View</t>
  </si>
  <si>
    <t>07 5555-8274</t>
  </si>
  <si>
    <t>Fox</t>
  </si>
  <si>
    <t>Guy</t>
  </si>
  <si>
    <t>751 St. Joseph Blvd.</t>
  </si>
  <si>
    <t>07 3255-0944</t>
  </si>
  <si>
    <t>Redway</t>
  </si>
  <si>
    <t>Rhonda</t>
  </si>
  <si>
    <t>130 - 287 A St.</t>
  </si>
  <si>
    <t>07 4555-5150</t>
  </si>
  <si>
    <t>Sahaj</t>
  </si>
  <si>
    <t>Nina</t>
  </si>
  <si>
    <t>793 d'Armour Cres.</t>
  </si>
  <si>
    <t>07 3478-2714</t>
  </si>
  <si>
    <t>Hsu</t>
  </si>
  <si>
    <t>5578 Colfax Ave.</t>
  </si>
  <si>
    <t>07 3255-6553</t>
  </si>
  <si>
    <t>Weaver</t>
  </si>
  <si>
    <t>Rona</t>
  </si>
  <si>
    <t>43 Brealey Dr.</t>
  </si>
  <si>
    <t>07 3478-3242</t>
  </si>
  <si>
    <t>Lopez</t>
  </si>
  <si>
    <t>Maria</t>
  </si>
  <si>
    <t>96 Jefferson Loop</t>
  </si>
  <si>
    <t>07 3255-5466</t>
  </si>
  <si>
    <t>Bergstrom</t>
  </si>
  <si>
    <t>15 Hempstead Ave.</t>
  </si>
  <si>
    <t>07 3478-1414</t>
  </si>
  <si>
    <t>Adrienne</t>
  </si>
  <si>
    <t>432 Colonnade Rd. N.</t>
  </si>
  <si>
    <t>07 4555-0017</t>
  </si>
  <si>
    <t>Berger</t>
  </si>
  <si>
    <t>Anita</t>
  </si>
  <si>
    <t>265 Edgewood Drive</t>
  </si>
  <si>
    <t>07 4555-1102</t>
  </si>
  <si>
    <t>Mitchell</t>
  </si>
  <si>
    <t>234 Samuel Pl.</t>
  </si>
  <si>
    <t>07 3255-9679</t>
  </si>
  <si>
    <t>Moreau</t>
  </si>
  <si>
    <t>Chantal</t>
  </si>
  <si>
    <t>5467 E. Northway</t>
  </si>
  <si>
    <t>07 3255-5757</t>
  </si>
  <si>
    <t>Hawthorne</t>
  </si>
  <si>
    <t>780 West Blvd.</t>
  </si>
  <si>
    <t>07 3555-5093</t>
  </si>
  <si>
    <t>Leach</t>
  </si>
  <si>
    <t>Sharon</t>
  </si>
  <si>
    <t>77 Olive Ave.</t>
  </si>
  <si>
    <t>07 5555-7424</t>
  </si>
  <si>
    <t>31 Black St.</t>
  </si>
  <si>
    <t>Eight Mile Plai</t>
  </si>
  <si>
    <t>4113</t>
  </si>
  <si>
    <t>07 3879 1245</t>
  </si>
  <si>
    <t>Ng</t>
  </si>
  <si>
    <t>Nancy</t>
  </si>
  <si>
    <t>1236 Albion Rd. #1703</t>
  </si>
  <si>
    <t>07 3252-0589</t>
  </si>
  <si>
    <t>Westover</t>
  </si>
  <si>
    <t>Suzanne</t>
  </si>
  <si>
    <t>14 E. University Way</t>
  </si>
  <si>
    <t>07 3478-6888</t>
  </si>
  <si>
    <t>McMahon</t>
  </si>
  <si>
    <t>Mary Lou</t>
  </si>
  <si>
    <t>66 Cactus St.</t>
  </si>
  <si>
    <t>07 3725-8593</t>
  </si>
  <si>
    <t>Hennessey</t>
  </si>
  <si>
    <t>Camille</t>
  </si>
  <si>
    <t>707 Oxford Rd.</t>
  </si>
  <si>
    <t>Cornubia</t>
  </si>
  <si>
    <t>4130</t>
  </si>
  <si>
    <t>07-3355-5735</t>
  </si>
  <si>
    <t>Knutson</t>
  </si>
  <si>
    <t>Jean</t>
  </si>
  <si>
    <t>416 N. Elm Dr.</t>
  </si>
  <si>
    <t>07 3255-6207</t>
  </si>
  <si>
    <t>Morgan</t>
  </si>
  <si>
    <t>72 West St.</t>
  </si>
  <si>
    <t>07 3252-5454</t>
  </si>
  <si>
    <t>Stout</t>
  </si>
  <si>
    <t>87 Prince St.</t>
  </si>
  <si>
    <t>07 3255-2626</t>
  </si>
  <si>
    <t>Larson</t>
  </si>
  <si>
    <t>Elizabeth</t>
  </si>
  <si>
    <t>12422 Croydon Way</t>
  </si>
  <si>
    <t>07 3358-3468</t>
  </si>
  <si>
    <t>Gobi</t>
  </si>
  <si>
    <t>78 Roux Rd.</t>
  </si>
  <si>
    <t>07 4555-9385</t>
  </si>
  <si>
    <t>Dorn</t>
  </si>
  <si>
    <t>Danielle</t>
  </si>
  <si>
    <t>98 Portland St.</t>
  </si>
  <si>
    <t>Lawnton</t>
  </si>
  <si>
    <t>4501</t>
  </si>
  <si>
    <t>07 3555-6394</t>
  </si>
  <si>
    <t>Burns</t>
  </si>
  <si>
    <t>Bob</t>
  </si>
  <si>
    <t>76 Kings Way</t>
  </si>
  <si>
    <t>07 4555-3454</t>
  </si>
  <si>
    <t>O'Reilly</t>
  </si>
  <si>
    <t>Olivia</t>
  </si>
  <si>
    <t>8808 Backbay St.</t>
  </si>
  <si>
    <t>Kin Kin</t>
  </si>
  <si>
    <t>4571</t>
  </si>
  <si>
    <t>07 4584-8744</t>
  </si>
  <si>
    <t>Aretha</t>
  </si>
  <si>
    <t>54 Front Street</t>
  </si>
  <si>
    <t>07 3252-7484</t>
  </si>
  <si>
    <t>Hastings</t>
  </si>
  <si>
    <t>Amanda Marie</t>
  </si>
  <si>
    <t>33 Roberts Dr.</t>
  </si>
  <si>
    <t>07 3252-6788</t>
  </si>
  <si>
    <t>Sheridan</t>
  </si>
  <si>
    <t>Wayne</t>
  </si>
  <si>
    <t>458, rue des Érables</t>
  </si>
  <si>
    <t>07 3725-9432</t>
  </si>
  <si>
    <t>Saraway</t>
  </si>
  <si>
    <t>Sonya</t>
  </si>
  <si>
    <t>33 Carmen St.</t>
  </si>
  <si>
    <t>07 3725-6874</t>
  </si>
  <si>
    <t>Hemshire</t>
  </si>
  <si>
    <t>Claudia</t>
  </si>
  <si>
    <t>78 Van Houten S.</t>
  </si>
  <si>
    <t>07 5555-6504</t>
  </si>
  <si>
    <t>Hardiff</t>
  </si>
  <si>
    <t>Jeff</t>
  </si>
  <si>
    <t>139 Bishop Ave.</t>
  </si>
  <si>
    <t>Kingston</t>
  </si>
  <si>
    <t>6049</t>
  </si>
  <si>
    <t>08 555-8797</t>
  </si>
  <si>
    <t>Seifferd</t>
  </si>
  <si>
    <t>11307 Swiss Ave.</t>
  </si>
  <si>
    <t>Galga</t>
  </si>
  <si>
    <t>5308</t>
  </si>
  <si>
    <t>08 5456 1212</t>
  </si>
  <si>
    <t>Kieffer</t>
  </si>
  <si>
    <t>1630 Hillcrest Way</t>
  </si>
  <si>
    <t>Carmel Valley</t>
  </si>
  <si>
    <t>5024</t>
  </si>
  <si>
    <t>08 4578-2456</t>
  </si>
  <si>
    <t>Kumar</t>
  </si>
  <si>
    <t>1142 Asbury St.</t>
  </si>
  <si>
    <t>08 4578-2454</t>
  </si>
  <si>
    <t>Denby</t>
  </si>
  <si>
    <t>Garth</t>
  </si>
  <si>
    <t>153 Alder Ave.</t>
  </si>
  <si>
    <t>Lemont</t>
  </si>
  <si>
    <t>7102</t>
  </si>
  <si>
    <t>04 2356-4987</t>
  </si>
  <si>
    <t>Dugas</t>
  </si>
  <si>
    <t>216 Dickens St., Box 994</t>
  </si>
  <si>
    <t>04 2356-3578</t>
  </si>
  <si>
    <t>Woo</t>
  </si>
  <si>
    <t>Tammy</t>
  </si>
  <si>
    <t>778 Ancient Rt.</t>
  </si>
  <si>
    <t>04 2356-1124</t>
  </si>
  <si>
    <t>76 Piney Ridge</t>
  </si>
  <si>
    <t>04 2356-1985</t>
  </si>
  <si>
    <t>Shelby</t>
  </si>
  <si>
    <t>99 18th St. N.</t>
  </si>
  <si>
    <t>04 2356-3333</t>
  </si>
  <si>
    <t>Scarpaczyk</t>
  </si>
  <si>
    <t>Louisa</t>
  </si>
  <si>
    <t>55 Newton</t>
  </si>
  <si>
    <t>04 2356-5874</t>
  </si>
  <si>
    <t>Lincoln</t>
  </si>
  <si>
    <t>98 Bluehills Hwy.</t>
  </si>
  <si>
    <t>04 2356-5871</t>
  </si>
  <si>
    <t>Hillary</t>
  </si>
  <si>
    <t>89 N. 18th St.</t>
  </si>
  <si>
    <t>04 2356-1245</t>
  </si>
  <si>
    <t>Rasmussen</t>
  </si>
  <si>
    <t>Chuck</t>
  </si>
  <si>
    <t>4568 Spaulding Ave. N.</t>
  </si>
  <si>
    <t>04 2356-5889</t>
  </si>
  <si>
    <t>LaMont</t>
  </si>
  <si>
    <t>12 Pike St.</t>
  </si>
  <si>
    <t>04 2356-3564</t>
  </si>
  <si>
    <t>Grant</t>
  </si>
  <si>
    <t>Arlene</t>
  </si>
  <si>
    <t>145, rue Châteauneuf</t>
  </si>
  <si>
    <t>Kew</t>
  </si>
  <si>
    <t>3101</t>
  </si>
  <si>
    <t>03 9542-8787</t>
  </si>
  <si>
    <t>Harold</t>
  </si>
  <si>
    <t>99 Murphy Way</t>
  </si>
  <si>
    <t>Carrajunch Sout</t>
  </si>
  <si>
    <t>3874</t>
  </si>
  <si>
    <t>03 9956 1235</t>
  </si>
  <si>
    <t>Hiatt</t>
  </si>
  <si>
    <t>R.A.</t>
  </si>
  <si>
    <t>2226 Shattuck Ave.</t>
  </si>
  <si>
    <t>Edithvale</t>
  </si>
  <si>
    <t>3196</t>
  </si>
  <si>
    <t>03 4578-4580</t>
  </si>
  <si>
    <t>Fuller</t>
  </si>
  <si>
    <t>83 Pleasant St.</t>
  </si>
  <si>
    <t>Corack</t>
  </si>
  <si>
    <t>3480</t>
  </si>
  <si>
    <t>03-9255-8326</t>
  </si>
  <si>
    <t>Carruthers</t>
  </si>
  <si>
    <t>Philomae</t>
  </si>
  <si>
    <t>342 Lake Crescent S.W.</t>
  </si>
  <si>
    <t>Camberwell</t>
  </si>
  <si>
    <t>3123</t>
  </si>
  <si>
    <t>03 9874-5841</t>
  </si>
  <si>
    <t>Tarrant</t>
  </si>
  <si>
    <t>Harvey</t>
  </si>
  <si>
    <t>139, rue St-Marc</t>
  </si>
  <si>
    <t>03 9874-1212</t>
  </si>
  <si>
    <t>Valerio</t>
  </si>
  <si>
    <t>14 N. Paterson St.</t>
  </si>
  <si>
    <t>03 4578-4712</t>
  </si>
  <si>
    <t>Pisa</t>
  </si>
  <si>
    <t>Terri</t>
  </si>
  <si>
    <t>42 Sand Point Dr.</t>
  </si>
  <si>
    <t>Port Melbourne</t>
  </si>
  <si>
    <t>3024</t>
  </si>
  <si>
    <t>03 9555-5687</t>
  </si>
  <si>
    <t>89 Washington Dr.</t>
  </si>
  <si>
    <t>03 9874-7787</t>
  </si>
  <si>
    <t>Fowler</t>
  </si>
  <si>
    <t>910 Raleigh Way</t>
  </si>
  <si>
    <t>03 9874-6588</t>
  </si>
  <si>
    <t>Prescott</t>
  </si>
  <si>
    <t>48 Telegraph St.</t>
  </si>
  <si>
    <t>03 9555-5759</t>
  </si>
  <si>
    <t>Torgerson</t>
  </si>
  <si>
    <t>Cory</t>
  </si>
  <si>
    <t>98 Parklawn Terr.</t>
  </si>
  <si>
    <t>03 9874-7894</t>
  </si>
  <si>
    <t>Porter</t>
  </si>
  <si>
    <t>Charlie</t>
  </si>
  <si>
    <t>2732 Baker Dr.</t>
  </si>
  <si>
    <t>Kinglake</t>
  </si>
  <si>
    <t>3763</t>
  </si>
  <si>
    <t>03 9524-9999</t>
  </si>
  <si>
    <t>Hollins</t>
  </si>
  <si>
    <t>Samantha</t>
  </si>
  <si>
    <t>89 Cedar Way</t>
  </si>
  <si>
    <t>Eltham</t>
  </si>
  <si>
    <t>3095</t>
  </si>
  <si>
    <t>03 9587-4572</t>
  </si>
  <si>
    <t>Janacek</t>
  </si>
  <si>
    <t>Ursula</t>
  </si>
  <si>
    <t>11 Michigan Ave., Apt. 36</t>
  </si>
  <si>
    <t>03 9542-1245</t>
  </si>
  <si>
    <t>Martinez</t>
  </si>
  <si>
    <t>Roberto</t>
  </si>
  <si>
    <t>14 Cypress Way</t>
  </si>
  <si>
    <t>Koorlong</t>
  </si>
  <si>
    <t>3051</t>
  </si>
  <si>
    <t>03 9555-8722</t>
  </si>
  <si>
    <t>Ichigawa</t>
  </si>
  <si>
    <t>Noguma</t>
  </si>
  <si>
    <t>45 E. 23rd St.</t>
  </si>
  <si>
    <t>03 9524-1245</t>
  </si>
  <si>
    <t>Khout</t>
  </si>
  <si>
    <t>Kim</t>
  </si>
  <si>
    <t>42 El Camino Dr.</t>
  </si>
  <si>
    <t>03 9542-1625</t>
  </si>
  <si>
    <t>Dunlop</t>
  </si>
  <si>
    <t>702 Front St. SW</t>
  </si>
  <si>
    <t>03 9874-5684</t>
  </si>
  <si>
    <t>Phillips</t>
  </si>
  <si>
    <t>Roscoe</t>
  </si>
  <si>
    <t>668 Bitterwater Blvd.</t>
  </si>
  <si>
    <t>03 9956-4455</t>
  </si>
  <si>
    <t>Kellerman</t>
  </si>
  <si>
    <t>Gladys</t>
  </si>
  <si>
    <t>987 Pershing Dr.</t>
  </si>
  <si>
    <t>03 9874-1245</t>
  </si>
  <si>
    <t>Santorini</t>
  </si>
  <si>
    <t>Chiara</t>
  </si>
  <si>
    <t>455 Brickline Terrace</t>
  </si>
  <si>
    <t>03 9524-3333</t>
  </si>
  <si>
    <t>Simonsen</t>
  </si>
  <si>
    <t>1345 Bayview Dr.</t>
  </si>
  <si>
    <t>03 9542-1248</t>
  </si>
  <si>
    <t>Lampiere</t>
  </si>
  <si>
    <t>111 Hidden Crest</t>
  </si>
  <si>
    <t>03 9524-7887</t>
  </si>
  <si>
    <t>2456 Loretta Ave.</t>
  </si>
  <si>
    <t>03 9874-3495</t>
  </si>
  <si>
    <t>Huizinga</t>
  </si>
  <si>
    <t>18 Crescent Rd.</t>
  </si>
  <si>
    <t>03 9524-4584</t>
  </si>
  <si>
    <t>Maringer</t>
  </si>
  <si>
    <t>Harry</t>
  </si>
  <si>
    <t>82 E. South Way</t>
  </si>
  <si>
    <t>Newport</t>
  </si>
  <si>
    <t>3052</t>
  </si>
  <si>
    <t>03 9555-7544</t>
  </si>
  <si>
    <t>Ruter</t>
  </si>
  <si>
    <t>George</t>
  </si>
  <si>
    <t>17 Burkett Dr.</t>
  </si>
  <si>
    <t>03 9555-6799</t>
  </si>
  <si>
    <t>42 High St.</t>
  </si>
  <si>
    <t>03 9542-7894</t>
  </si>
  <si>
    <t>Harriman</t>
  </si>
  <si>
    <t>144 E. Lake St.</t>
  </si>
  <si>
    <t>03 9524-1111</t>
  </si>
  <si>
    <t>Jones</t>
  </si>
  <si>
    <t>Norman</t>
  </si>
  <si>
    <t>17331 Fairhaven St.</t>
  </si>
  <si>
    <t>03 9555-9573</t>
  </si>
  <si>
    <t>Eddington</t>
  </si>
  <si>
    <t>8804 14th Ave.</t>
  </si>
  <si>
    <t>03 9555-3466</t>
  </si>
  <si>
    <t>Kernaghan</t>
  </si>
  <si>
    <t>Marybeth</t>
  </si>
  <si>
    <t>401 Rodeo Dr.</t>
  </si>
  <si>
    <t>Auburn</t>
  </si>
  <si>
    <t>3122</t>
  </si>
  <si>
    <t>03 9255-9468</t>
  </si>
  <si>
    <t>Pfiefer</t>
  </si>
  <si>
    <t>Heidi</t>
  </si>
  <si>
    <t>908 W. Capital Way</t>
  </si>
  <si>
    <t>03 9555-9359</t>
  </si>
  <si>
    <t>Fadiman</t>
  </si>
  <si>
    <t>Ruth</t>
  </si>
  <si>
    <t>2222 Montrose Ct.</t>
  </si>
  <si>
    <t>03 9524-7894</t>
  </si>
  <si>
    <t>Davolio</t>
  </si>
  <si>
    <t>33 Neptune Circle</t>
  </si>
  <si>
    <t>03 9874-1356</t>
  </si>
  <si>
    <t>Moore</t>
  </si>
  <si>
    <t>Hanna</t>
  </si>
  <si>
    <t>67 Willows Rd.</t>
  </si>
  <si>
    <t>03 9555-7539</t>
  </si>
  <si>
    <t>MacArthur</t>
  </si>
  <si>
    <t>Shannon</t>
  </si>
  <si>
    <t>412 Bryn Mawr Ave.</t>
  </si>
  <si>
    <t>03 9542-1500</t>
  </si>
  <si>
    <t>Hopper</t>
  </si>
  <si>
    <t>1002 Green St.</t>
  </si>
  <si>
    <t>03 9524-4444</t>
  </si>
  <si>
    <t>Rahman</t>
  </si>
  <si>
    <t>Farhana</t>
  </si>
  <si>
    <t>10688 Ontiveros Ave.</t>
  </si>
  <si>
    <t>03 9524-4555</t>
  </si>
  <si>
    <t>McCormick</t>
  </si>
  <si>
    <t>Phil</t>
  </si>
  <si>
    <t>56 Main Ave.</t>
  </si>
  <si>
    <t>03 9555-5935</t>
  </si>
  <si>
    <t>Colavito</t>
  </si>
  <si>
    <t>Rocco</t>
  </si>
  <si>
    <t>1122 Lapis Ave.</t>
  </si>
  <si>
    <t>03 9542-3459</t>
  </si>
  <si>
    <t>Rice</t>
  </si>
  <si>
    <t>1 Paradise Dr.</t>
  </si>
  <si>
    <t>Eagle Point</t>
  </si>
  <si>
    <t>3878</t>
  </si>
  <si>
    <t>03 9555-8936</t>
  </si>
  <si>
    <t>McBride</t>
  </si>
  <si>
    <t>Gina</t>
  </si>
  <si>
    <t>9878 Jefferson Circle</t>
  </si>
  <si>
    <t>03 9555-6579</t>
  </si>
  <si>
    <t>MacDonald</t>
  </si>
  <si>
    <t>Alvin</t>
  </si>
  <si>
    <t>2817 Milton Dr.</t>
  </si>
  <si>
    <t>Floreat</t>
  </si>
  <si>
    <t>2615</t>
  </si>
  <si>
    <t>09 4123 6895</t>
  </si>
  <si>
    <t>Otis</t>
  </si>
  <si>
    <t>Paulene</t>
  </si>
  <si>
    <t>87 Yuca Dr.</t>
  </si>
  <si>
    <t>09 4123 7841</t>
  </si>
  <si>
    <t>David</t>
  </si>
  <si>
    <t>Branch</t>
  </si>
  <si>
    <t>Address</t>
  </si>
  <si>
    <t>Employees</t>
  </si>
  <si>
    <t>Adelaide</t>
  </si>
  <si>
    <t>Level 1, Ellie Street</t>
  </si>
  <si>
    <t>Level 20, 10 Eagle Street</t>
  </si>
  <si>
    <t>Darwin</t>
  </si>
  <si>
    <t>Suite 5, 21 Cyclone Place</t>
  </si>
  <si>
    <t>Hobart</t>
  </si>
  <si>
    <t>Suite 2, 100 Salamanca Plaza</t>
  </si>
  <si>
    <t>Melbourne</t>
  </si>
  <si>
    <t>Level 20, Rialto Towers, Collins Street</t>
  </si>
  <si>
    <t>Perth</t>
  </si>
  <si>
    <t>Level 1, Swann Street</t>
  </si>
  <si>
    <t>Level 20, 50 Pitt Street</t>
  </si>
  <si>
    <t>Invoice No</t>
  </si>
  <si>
    <t>Date</t>
  </si>
  <si>
    <t>Month</t>
  </si>
  <si>
    <t>SalesPerson</t>
  </si>
  <si>
    <t>Company</t>
  </si>
  <si>
    <t>Product_A</t>
  </si>
  <si>
    <t>Product_B</t>
  </si>
  <si>
    <t>Product_C</t>
  </si>
  <si>
    <t>Rev_Product_A</t>
  </si>
  <si>
    <t>Rev_Product_B</t>
  </si>
  <si>
    <t>Rev_Product_C</t>
  </si>
  <si>
    <t>TotalRevenue</t>
  </si>
  <si>
    <t>GST_Amount</t>
  </si>
  <si>
    <t>AC2013</t>
  </si>
  <si>
    <t>ABC Company Limited</t>
  </si>
  <si>
    <t>AC3041</t>
  </si>
  <si>
    <t>Johnno</t>
  </si>
  <si>
    <t>Brown &amp; Assos.</t>
  </si>
  <si>
    <t>AC3261</t>
  </si>
  <si>
    <t>Shane</t>
  </si>
  <si>
    <t>Morgan Heavy Metals</t>
  </si>
  <si>
    <t>AC1007</t>
  </si>
  <si>
    <t>Wa</t>
  </si>
  <si>
    <t>AC1235</t>
  </si>
  <si>
    <t>Shania</t>
  </si>
  <si>
    <t>Bamfield Fine Chocolates</t>
  </si>
  <si>
    <t>AC2765</t>
  </si>
  <si>
    <t>Eclectic Property Invest.</t>
  </si>
  <si>
    <t>AC2200</t>
  </si>
  <si>
    <t>AC1312</t>
  </si>
  <si>
    <t>Gwendolin</t>
  </si>
  <si>
    <t>Clare Bearings Pty Ltd</t>
  </si>
  <si>
    <t>AC1849</t>
  </si>
  <si>
    <t>Sophia</t>
  </si>
  <si>
    <t>AC1648</t>
  </si>
  <si>
    <t>AC1987</t>
  </si>
  <si>
    <t>Marilyn</t>
  </si>
  <si>
    <t>AC1936</t>
  </si>
  <si>
    <t>Cantor Pony Rides</t>
  </si>
  <si>
    <t>AC1839</t>
  </si>
  <si>
    <t>AC2682</t>
  </si>
  <si>
    <t>Carl</t>
  </si>
  <si>
    <t>AC1103</t>
  </si>
  <si>
    <t>Winston Plastics Limited</t>
  </si>
  <si>
    <t>AC1877</t>
  </si>
  <si>
    <t>Heather</t>
  </si>
  <si>
    <t>Smead Cutlasses</t>
  </si>
  <si>
    <t>AC3392</t>
  </si>
  <si>
    <t>AC1540</t>
  </si>
  <si>
    <t>AC1497</t>
  </si>
  <si>
    <t>AC1176</t>
  </si>
  <si>
    <t>AC2792</t>
  </si>
  <si>
    <t>AC1277</t>
  </si>
  <si>
    <t>East Manufacturing</t>
  </si>
  <si>
    <t>AC1617</t>
  </si>
  <si>
    <t>AC1082</t>
  </si>
  <si>
    <t>AC2310</t>
  </si>
  <si>
    <t>AC3106</t>
  </si>
  <si>
    <t>AC2786</t>
  </si>
  <si>
    <t>AC1100</t>
  </si>
  <si>
    <t>AC1256</t>
  </si>
  <si>
    <t>AC2204</t>
  </si>
  <si>
    <t>AC1704</t>
  </si>
  <si>
    <t>AC1742</t>
  </si>
  <si>
    <t>AC2015</t>
  </si>
  <si>
    <t>AC2396</t>
  </si>
  <si>
    <t>AC1780</t>
  </si>
  <si>
    <t>Feb</t>
  </si>
  <si>
    <t>AC2051</t>
  </si>
  <si>
    <t>AC2649</t>
  </si>
  <si>
    <t>AC1590</t>
  </si>
  <si>
    <t>AC2597</t>
  </si>
  <si>
    <t>AC1615</t>
  </si>
  <si>
    <t>AC1626</t>
  </si>
  <si>
    <t>AC2195</t>
  </si>
  <si>
    <t>AC2366</t>
  </si>
  <si>
    <t>AC3068</t>
  </si>
  <si>
    <t>AC1106</t>
  </si>
  <si>
    <t>AC1332</t>
  </si>
  <si>
    <t>AC1661</t>
  </si>
  <si>
    <t>AC2846</t>
  </si>
  <si>
    <t>AC3387</t>
  </si>
  <si>
    <t>AC3355</t>
  </si>
  <si>
    <t>AC2442</t>
  </si>
  <si>
    <t>AC1680</t>
  </si>
  <si>
    <t>AC2572</t>
  </si>
  <si>
    <t>AC3299</t>
  </si>
  <si>
    <t>AC1989</t>
  </si>
  <si>
    <t>AC2953</t>
  </si>
  <si>
    <t>AC2604</t>
  </si>
  <si>
    <t>AC3448</t>
  </si>
  <si>
    <t>AC2860</t>
  </si>
  <si>
    <t>AC1259</t>
  </si>
  <si>
    <t>AC1709</t>
  </si>
  <si>
    <t>AC3411</t>
  </si>
  <si>
    <t>Mar</t>
  </si>
  <si>
    <t>AC1435</t>
  </si>
  <si>
    <t>AC2162</t>
  </si>
  <si>
    <t>AC2583</t>
  </si>
  <si>
    <t>AC3155</t>
  </si>
  <si>
    <t>AC3397</t>
  </si>
  <si>
    <t>AC1759</t>
  </si>
  <si>
    <t>AC1300</t>
  </si>
  <si>
    <t>AC2241</t>
  </si>
  <si>
    <t>AC1032</t>
  </si>
  <si>
    <t>AC1391</t>
  </si>
  <si>
    <t>AC1507</t>
  </si>
  <si>
    <t>AC2010</t>
  </si>
  <si>
    <t>AC3208</t>
  </si>
  <si>
    <t>AC1758</t>
  </si>
  <si>
    <t>AC1932</t>
  </si>
  <si>
    <t>AC2032</t>
  </si>
  <si>
    <t>AC2223</t>
  </si>
  <si>
    <t>AC2495</t>
  </si>
  <si>
    <t>AC2611</t>
  </si>
  <si>
    <t>AC1280</t>
  </si>
  <si>
    <t>AC1510</t>
  </si>
  <si>
    <t>AC1832</t>
  </si>
  <si>
    <t>AC1336</t>
  </si>
  <si>
    <t>AC1446</t>
  </si>
  <si>
    <t>AC1860</t>
  </si>
  <si>
    <t>AC2798</t>
  </si>
  <si>
    <t>AC2915</t>
  </si>
  <si>
    <t>AC2641</t>
  </si>
  <si>
    <t>AC3414</t>
  </si>
  <si>
    <t>AC2016</t>
  </si>
  <si>
    <t>AC2105</t>
  </si>
  <si>
    <t>AC2952</t>
  </si>
  <si>
    <t>AC3024</t>
  </si>
  <si>
    <t>AC2198</t>
  </si>
  <si>
    <t>Apr</t>
  </si>
  <si>
    <t>AC1792</t>
  </si>
  <si>
    <t>AC1561</t>
  </si>
  <si>
    <t>AC1966</t>
  </si>
  <si>
    <t>AC2026</t>
  </si>
  <si>
    <t>AC2811</t>
  </si>
  <si>
    <t>AC2658</t>
  </si>
  <si>
    <t>AC2766</t>
  </si>
  <si>
    <t>AC2980</t>
  </si>
  <si>
    <t>AC3203</t>
  </si>
  <si>
    <t>AC1891</t>
  </si>
  <si>
    <t>AC2364</t>
  </si>
  <si>
    <t>AC3124</t>
  </si>
  <si>
    <t>AC1175</t>
  </si>
  <si>
    <t>AC2256</t>
  </si>
  <si>
    <t>AC2577</t>
  </si>
  <si>
    <t>AC2762</t>
  </si>
  <si>
    <t>AC3268</t>
  </si>
  <si>
    <t>AC1771</t>
  </si>
  <si>
    <t>AC2780</t>
  </si>
  <si>
    <t>AC1425</t>
  </si>
  <si>
    <t>AC1490</t>
  </si>
  <si>
    <t>AC2176</t>
  </si>
  <si>
    <t>AC2487</t>
  </si>
  <si>
    <t>AC2247</t>
  </si>
  <si>
    <t>AC3323</t>
  </si>
  <si>
    <t>AC3425</t>
  </si>
  <si>
    <t>AC3271</t>
  </si>
  <si>
    <t>AC2570</t>
  </si>
  <si>
    <t>AC1126</t>
  </si>
  <si>
    <t>AC1563</t>
  </si>
  <si>
    <t>AC2451</t>
  </si>
  <si>
    <t>AC1580</t>
  </si>
  <si>
    <t>AC2357</t>
  </si>
  <si>
    <t>AC3358</t>
  </si>
  <si>
    <t>AC2093</t>
  </si>
  <si>
    <t>AC2892</t>
  </si>
  <si>
    <t>AC3032</t>
  </si>
  <si>
    <t>AC1192</t>
  </si>
  <si>
    <t>AC3466</t>
  </si>
  <si>
    <t>AC2600</t>
  </si>
  <si>
    <t>May</t>
  </si>
  <si>
    <t>AC3263</t>
  </si>
  <si>
    <t>AC1566</t>
  </si>
  <si>
    <t>AC2535</t>
  </si>
  <si>
    <t>AC2997</t>
  </si>
  <si>
    <t>AC2746</t>
  </si>
  <si>
    <t>AC3217</t>
  </si>
  <si>
    <t>AC1803</t>
  </si>
  <si>
    <t>AC2624</t>
  </si>
  <si>
    <t>AC1598</t>
  </si>
  <si>
    <t>AC3100</t>
  </si>
  <si>
    <t>AC1905</t>
  </si>
  <si>
    <t>AC2967</t>
  </si>
  <si>
    <t>AC1475</t>
  </si>
  <si>
    <t>AC3269</t>
  </si>
  <si>
    <t>AC1232</t>
  </si>
  <si>
    <t>AC3390</t>
  </si>
  <si>
    <t>AC3311</t>
  </si>
  <si>
    <t>AC1114</t>
  </si>
  <si>
    <t>AC1829</t>
  </si>
  <si>
    <t>AC1291</t>
  </si>
  <si>
    <t>AC3342</t>
  </si>
  <si>
    <t>AC2243</t>
  </si>
  <si>
    <t>AC2428</t>
  </si>
  <si>
    <t>AC1862</t>
  </si>
  <si>
    <t>AC2491</t>
  </si>
  <si>
    <t>AC2591</t>
  </si>
  <si>
    <t>AC2199</t>
  </si>
  <si>
    <t>AC1324</t>
  </si>
  <si>
    <t>AC1343</t>
  </si>
  <si>
    <t>AC2875</t>
  </si>
  <si>
    <t>AC1799</t>
  </si>
  <si>
    <t>AC1569</t>
  </si>
  <si>
    <t>AC2652</t>
  </si>
  <si>
    <t>AC1188</t>
  </si>
  <si>
    <t>AC3096</t>
  </si>
  <si>
    <t>Jun</t>
  </si>
  <si>
    <t>AC1491</t>
  </si>
  <si>
    <t>AC2317</t>
  </si>
  <si>
    <t>AC1628</t>
  </si>
  <si>
    <t>AC2918</t>
  </si>
  <si>
    <t>AC2167</t>
  </si>
  <si>
    <t>AC3076</t>
  </si>
  <si>
    <t>AC3136</t>
  </si>
  <si>
    <t>AC3258</t>
  </si>
  <si>
    <t>AC2787</t>
  </si>
  <si>
    <t>AC3045</t>
  </si>
  <si>
    <t>AC3432</t>
  </si>
  <si>
    <t>AC1789</t>
  </si>
  <si>
    <t>AC2506</t>
  </si>
  <si>
    <t>AC2815</t>
  </si>
  <si>
    <t>AC2224</t>
  </si>
  <si>
    <t>AC1201</t>
  </si>
  <si>
    <t>AC2419</t>
  </si>
  <si>
    <t>AC2927</t>
  </si>
  <si>
    <t>AC1058</t>
  </si>
  <si>
    <t>AC3007</t>
  </si>
  <si>
    <t>AC3338</t>
  </si>
  <si>
    <t>AC3440</t>
  </si>
  <si>
    <t>AC2190</t>
  </si>
  <si>
    <t>AC2703</t>
  </si>
  <si>
    <t>AC1113</t>
  </si>
  <si>
    <t>AC1888</t>
  </si>
  <si>
    <t>AC2019</t>
  </si>
  <si>
    <t>AC2867</t>
  </si>
  <si>
    <t>AC1428</t>
  </si>
  <si>
    <t>AC1999</t>
  </si>
  <si>
    <t>AC3319</t>
  </si>
  <si>
    <t>AC2724</t>
  </si>
  <si>
    <t>AC2832</t>
  </si>
  <si>
    <t>AC1923</t>
  </si>
  <si>
    <t>Jul</t>
  </si>
  <si>
    <t>AC2186</t>
  </si>
  <si>
    <t>AC2773</t>
  </si>
  <si>
    <t>AC1441</t>
  </si>
  <si>
    <t>AC2197</t>
  </si>
  <si>
    <t>AC2598</t>
  </si>
  <si>
    <t>AC2823</t>
  </si>
  <si>
    <t>AC2897</t>
  </si>
  <si>
    <t>AC3006</t>
  </si>
  <si>
    <t>AC3033</t>
  </si>
  <si>
    <t>AC2880</t>
  </si>
  <si>
    <t>AC1317</t>
  </si>
  <si>
    <t>AC2282</t>
  </si>
  <si>
    <t>AC2466</t>
  </si>
  <si>
    <t>AC3475</t>
  </si>
  <si>
    <t>AC1985</t>
  </si>
  <si>
    <t>AC1422</t>
  </si>
  <si>
    <t>AC2413</t>
  </si>
  <si>
    <t>AC3015</t>
  </si>
  <si>
    <t>AC2033</t>
  </si>
  <si>
    <t>AC1515</t>
  </si>
  <si>
    <t>AC2831</t>
  </si>
  <si>
    <t>AC1392</t>
  </si>
  <si>
    <t>AC1502</t>
  </si>
  <si>
    <t>AC2361</t>
  </si>
  <si>
    <t>AC2890</t>
  </si>
  <si>
    <t>AC2612</t>
  </si>
  <si>
    <t>AC3363</t>
  </si>
  <si>
    <t>AC2291</t>
  </si>
  <si>
    <t>AC1840</t>
  </si>
  <si>
    <t>AC2640</t>
  </si>
  <si>
    <t>AC3316</t>
  </si>
  <si>
    <t>AC1526</t>
  </si>
  <si>
    <t>AC1852</t>
  </si>
  <si>
    <t>AC1719</t>
  </si>
  <si>
    <t>Aug</t>
  </si>
  <si>
    <t>AC1064</t>
  </si>
  <si>
    <t>AC1886</t>
  </si>
  <si>
    <t>AC2917</t>
  </si>
  <si>
    <t>AC1575</t>
  </si>
  <si>
    <t>AC2341</t>
  </si>
  <si>
    <t>AC1688</t>
  </si>
  <si>
    <t>AC2476</t>
  </si>
  <si>
    <t>AC1333</t>
  </si>
  <si>
    <t>AC2518</t>
  </si>
  <si>
    <t>AC2988</t>
  </si>
  <si>
    <t>AC3067</t>
  </si>
  <si>
    <t>AC2402</t>
  </si>
  <si>
    <t>AC1665</t>
  </si>
  <si>
    <t>AC2406</t>
  </si>
  <si>
    <t>AC1703</t>
  </si>
  <si>
    <t>AC1865</t>
  </si>
  <si>
    <t>AC3362</t>
  </si>
  <si>
    <t>AC1382</t>
  </si>
  <si>
    <t>AC2094</t>
  </si>
  <si>
    <t>AC1030</t>
  </si>
  <si>
    <t>AC3194</t>
  </si>
  <si>
    <t>AC1764</t>
  </si>
  <si>
    <t>AC3405</t>
  </si>
  <si>
    <t>AC2061</t>
  </si>
  <si>
    <t>AC3415</t>
  </si>
  <si>
    <t>AC3074</t>
  </si>
  <si>
    <t>AC2148</t>
  </si>
  <si>
    <t>AC1531</t>
  </si>
  <si>
    <t>AC2349</t>
  </si>
  <si>
    <t>Sep</t>
  </si>
  <si>
    <t>AC2470</t>
  </si>
  <si>
    <t>AC1076</t>
  </si>
  <si>
    <t>AC1941</t>
  </si>
  <si>
    <t>AC1107</t>
  </si>
  <si>
    <t>AC1242</t>
  </si>
  <si>
    <t>AC2467</t>
  </si>
  <si>
    <t>AC2884</t>
  </si>
  <si>
    <t>AC1054</t>
  </si>
  <si>
    <t>AC2457</t>
  </si>
  <si>
    <t>AC1919</t>
  </si>
  <si>
    <t>AC3144</t>
  </si>
  <si>
    <t>AC2168</t>
  </si>
  <si>
    <t>AC3462</t>
  </si>
  <si>
    <t>AC1143</t>
  </si>
  <si>
    <t>AC1281</t>
  </si>
  <si>
    <t>AC1579</t>
  </si>
  <si>
    <t>AC1623</t>
  </si>
  <si>
    <t>AC2191</t>
  </si>
  <si>
    <t>AC1738</t>
  </si>
  <si>
    <t>AC2331</t>
  </si>
  <si>
    <t>AC2099</t>
  </si>
  <si>
    <t>AC2599</t>
  </si>
  <si>
    <t>AC1838</t>
  </si>
  <si>
    <t>AC2279</t>
  </si>
  <si>
    <t>AC1284</t>
  </si>
  <si>
    <t>Oct</t>
  </si>
  <si>
    <t>AC1021</t>
  </si>
  <si>
    <t>AC1683</t>
  </si>
  <si>
    <t>AC1949</t>
  </si>
  <si>
    <t>AC2040</t>
  </si>
  <si>
    <t>AC2647</t>
  </si>
  <si>
    <t>AC3290</t>
  </si>
  <si>
    <t>AC1524</t>
  </si>
  <si>
    <t>AC1788</t>
  </si>
  <si>
    <t>AC2791</t>
  </si>
  <si>
    <t>AC2274</t>
  </si>
  <si>
    <t>AC2796</t>
  </si>
  <si>
    <t>AC3416</t>
  </si>
  <si>
    <t>AC2437</t>
  </si>
  <si>
    <t>AC1152</t>
  </si>
  <si>
    <t>AC1713</t>
  </si>
  <si>
    <t>AC1761</t>
  </si>
  <si>
    <t>AC1286</t>
  </si>
  <si>
    <t>AC2056</t>
  </si>
  <si>
    <t>AC2273</t>
  </si>
  <si>
    <t>AC1980</t>
  </si>
  <si>
    <t>AC2749</t>
  </si>
  <si>
    <t>AC3201</t>
  </si>
  <si>
    <t>AC1055</t>
  </si>
  <si>
    <t>AC2456</t>
  </si>
  <si>
    <t>AC1136</t>
  </si>
  <si>
    <t>AC2377</t>
  </si>
  <si>
    <t>AC2864</t>
  </si>
  <si>
    <t>AC1736</t>
  </si>
  <si>
    <t>AC2818</t>
  </si>
  <si>
    <t>AC3204</t>
  </si>
  <si>
    <t>AC2328</t>
  </si>
  <si>
    <t>AC2373</t>
  </si>
  <si>
    <t>AC2592</t>
  </si>
  <si>
    <t>AC3192</t>
  </si>
  <si>
    <t>AC3468</t>
  </si>
  <si>
    <t>AC1565</t>
  </si>
  <si>
    <t>AC1358</t>
  </si>
  <si>
    <t>AC3226</t>
  </si>
  <si>
    <t>AC1353</t>
  </si>
  <si>
    <t>AC2966</t>
  </si>
  <si>
    <t>AC1577</t>
  </si>
  <si>
    <t>AC1920</t>
  </si>
  <si>
    <t>Nov</t>
  </si>
  <si>
    <t>AC2021</t>
  </si>
  <si>
    <t>AC2981</t>
  </si>
  <si>
    <t>AC3094</t>
  </si>
  <si>
    <t>AC2187</t>
  </si>
  <si>
    <t>AC3149</t>
  </si>
  <si>
    <t>AC3334</t>
  </si>
  <si>
    <t>AC1415</t>
  </si>
  <si>
    <t>AC1002</t>
  </si>
  <si>
    <t>AC2938</t>
  </si>
  <si>
    <t>AC3369</t>
  </si>
  <si>
    <t>AC1186</t>
  </si>
  <si>
    <t>AC2335</t>
  </si>
  <si>
    <t>AC3436</t>
  </si>
  <si>
    <t>AC1165</t>
  </si>
  <si>
    <t>AC3097</t>
  </si>
  <si>
    <t>AC1202</t>
  </si>
  <si>
    <t>AC1564</t>
  </si>
  <si>
    <t>AC2185</t>
  </si>
  <si>
    <t>AC2378</t>
  </si>
  <si>
    <t>AC1744</t>
  </si>
  <si>
    <t>AC1555</t>
  </si>
  <si>
    <t>AC2149</t>
  </si>
  <si>
    <t>AC3287</t>
  </si>
  <si>
    <t>AC1487</t>
  </si>
  <si>
    <t>AC1215</t>
  </si>
  <si>
    <t>AC1449</t>
  </si>
  <si>
    <t>AC2155</t>
  </si>
  <si>
    <t>AC1706</t>
  </si>
  <si>
    <t>AC2735</t>
  </si>
  <si>
    <t>AC3368</t>
  </si>
  <si>
    <t>AC1921</t>
  </si>
  <si>
    <t>AC2742</t>
  </si>
  <si>
    <t>AC1984</t>
  </si>
  <si>
    <t>AC2636</t>
  </si>
  <si>
    <t>Dec</t>
  </si>
  <si>
    <t>AC3214</t>
  </si>
  <si>
    <t>AC1495</t>
  </si>
  <si>
    <t>AC1998</t>
  </si>
  <si>
    <t>AC3351</t>
  </si>
  <si>
    <t>AC2561</t>
  </si>
  <si>
    <t>AC2343</t>
  </si>
  <si>
    <t>AC1208</t>
  </si>
  <si>
    <t>AC2723</t>
  </si>
  <si>
    <t>AC2313</t>
  </si>
  <si>
    <t>AC1777</t>
  </si>
  <si>
    <t>AC2063</t>
  </si>
  <si>
    <t>AC3141</t>
  </si>
  <si>
    <t>AC3148</t>
  </si>
  <si>
    <t>AC3211</t>
  </si>
  <si>
    <t>AC1237</t>
  </si>
  <si>
    <t>AC1244</t>
  </si>
  <si>
    <t>AC1639</t>
  </si>
  <si>
    <t>AC1779</t>
  </si>
  <si>
    <t>AC1897</t>
  </si>
  <si>
    <t>AC1015</t>
  </si>
  <si>
    <t>AC1926</t>
  </si>
  <si>
    <t>AC2450</t>
  </si>
  <si>
    <t>AC2730</t>
  </si>
  <si>
    <t>AC3185</t>
  </si>
  <si>
    <t>AC3357</t>
  </si>
  <si>
    <t>AC2775</t>
  </si>
  <si>
    <t>AC2617</t>
  </si>
  <si>
    <t>AC2622</t>
  </si>
  <si>
    <t>AC2140</t>
  </si>
  <si>
    <t>AC2394</t>
  </si>
  <si>
    <t>AC2478</t>
  </si>
  <si>
    <t>AC1053</t>
  </si>
  <si>
    <t>AC2581</t>
  </si>
  <si>
    <t>AC1273</t>
  </si>
  <si>
    <t>AC2360</t>
  </si>
  <si>
    <t>AC1559</t>
  </si>
  <si>
    <t>AC2748</t>
  </si>
  <si>
    <t>AC2474</t>
  </si>
  <si>
    <t>AC1529</t>
  </si>
  <si>
    <t>Activity 1</t>
  </si>
  <si>
    <t>Activity 2</t>
  </si>
  <si>
    <t>Activity 3</t>
  </si>
  <si>
    <t>Activity 4</t>
  </si>
  <si>
    <t>Activity 5</t>
  </si>
  <si>
    <t>Activity 6</t>
  </si>
  <si>
    <t>Activity 7</t>
  </si>
  <si>
    <t>Activity 8</t>
  </si>
  <si>
    <t>Activity 9</t>
  </si>
  <si>
    <t>Activity 10</t>
  </si>
  <si>
    <t>Duration</t>
  </si>
  <si>
    <t>Start Date</t>
  </si>
  <si>
    <t xml:space="preserve">Task Management </t>
  </si>
  <si>
    <t>End Date</t>
  </si>
  <si>
    <t>Holiday's</t>
  </si>
  <si>
    <t>Completed Rules</t>
  </si>
  <si>
    <t>Rule - Public Holidays</t>
  </si>
  <si>
    <t>Rule - Timelines</t>
  </si>
  <si>
    <t xml:space="preserve"> =AND($D4&lt;&gt;"",F$3&gt;=$D4,F$3&lt;=$E4)</t>
  </si>
  <si>
    <t>Rule - Mondays</t>
  </si>
  <si>
    <t xml:space="preserve"> =LEFT(TEXT(F3,"DDD"),1)="M"</t>
  </si>
  <si>
    <t>REGION</t>
  </si>
  <si>
    <t>MARKET</t>
  </si>
  <si>
    <t>Last Month Sales</t>
  </si>
  <si>
    <t>North</t>
  </si>
  <si>
    <t>South</t>
  </si>
  <si>
    <t>West</t>
  </si>
  <si>
    <t>Central</t>
  </si>
  <si>
    <t>Cairns</t>
  </si>
  <si>
    <t>Townsville</t>
  </si>
  <si>
    <t>Mackay</t>
  </si>
  <si>
    <t>Gladstone</t>
  </si>
  <si>
    <t>Rockhampton</t>
  </si>
  <si>
    <t>Newcastle</t>
  </si>
  <si>
    <t>North Ryde</t>
  </si>
  <si>
    <t>Wooloongong</t>
  </si>
  <si>
    <t>Bendigo</t>
  </si>
  <si>
    <t>Shepparton</t>
  </si>
  <si>
    <t>South Melbourne</t>
  </si>
  <si>
    <t>Alice Springs</t>
  </si>
  <si>
    <t>Broome</t>
  </si>
  <si>
    <t>Albany</t>
  </si>
  <si>
    <t xml:space="preserve"> =VLOOKUP(F$3,Holidays,1,FALSE)&gt;0</t>
  </si>
  <si>
    <t>Conditional Formatting</t>
  </si>
  <si>
    <t>Using Data Bar</t>
  </si>
  <si>
    <t>Name</t>
  </si>
  <si>
    <t>Indicates having an Anniversary today</t>
  </si>
  <si>
    <t>Global Media Group</t>
  </si>
  <si>
    <t>Employee Information</t>
  </si>
  <si>
    <t>Hire Date</t>
  </si>
  <si>
    <t>Department</t>
  </si>
  <si>
    <t>Status</t>
  </si>
  <si>
    <t>Salary</t>
  </si>
  <si>
    <t>Abramas</t>
  </si>
  <si>
    <t>Sales</t>
  </si>
  <si>
    <t>Adelheim</t>
  </si>
  <si>
    <t>Administration</t>
  </si>
  <si>
    <t>Albrecht</t>
  </si>
  <si>
    <t>Horst</t>
  </si>
  <si>
    <t>Production</t>
  </si>
  <si>
    <t>Bachman</t>
  </si>
  <si>
    <t>Vance</t>
  </si>
  <si>
    <t>Development</t>
  </si>
  <si>
    <t>Baker</t>
  </si>
  <si>
    <t>Christine</t>
  </si>
  <si>
    <t>Callaghan</t>
  </si>
  <si>
    <t>Ronald</t>
  </si>
  <si>
    <t>Caracio</t>
  </si>
  <si>
    <t>Terry</t>
  </si>
  <si>
    <t>Carpenter</t>
  </si>
  <si>
    <t>Davis</t>
  </si>
  <si>
    <t>Deal</t>
  </si>
  <si>
    <t>Deibler</t>
  </si>
  <si>
    <t>Karl</t>
  </si>
  <si>
    <t>Eastburn</t>
  </si>
  <si>
    <t>Edwards</t>
  </si>
  <si>
    <t>Fred</t>
  </si>
  <si>
    <t>Faraco</t>
  </si>
  <si>
    <t>Feldgus</t>
  </si>
  <si>
    <t>Ernest</t>
  </si>
  <si>
    <t>Fimbel</t>
  </si>
  <si>
    <t>Josephine</t>
  </si>
  <si>
    <t>Fredericks</t>
  </si>
  <si>
    <t>Killough</t>
  </si>
  <si>
    <t>Messick</t>
  </si>
  <si>
    <t>Steve</t>
  </si>
  <si>
    <t>Audrey</t>
  </si>
  <si>
    <t>Sticklebaugh</t>
  </si>
  <si>
    <t>Wendy</t>
  </si>
  <si>
    <t>Trimbach</t>
  </si>
  <si>
    <t>Doug</t>
  </si>
  <si>
    <t>Wang</t>
  </si>
  <si>
    <t>Will</t>
  </si>
  <si>
    <t>Weinstein</t>
  </si>
  <si>
    <t>Perry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</si>
</sst>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&quot;$&quot;* #,##0_-;\-&quot;$&quot;* #,##0_-;_-&quot;$&quot;* &quot;-&quot;??_-;_-@_-"/>
    <numFmt numFmtId="165" formatCode="_(* #,##0.00_);_(* \(#,##0.00\);_(* &quot;-&quot;??_);_(@_)"/>
    <numFmt numFmtId="166" formatCode="_(* #,##0_);_(* \(#,##0\);_(* &quot;-&quot;??_);_(@_)"/>
    <numFmt numFmtId="167" formatCode="_(&quot;$&quot;* #,##0.00_);_(&quot;$&quot;* \(#,##0.00\);_(&quot;$&quot;* &quot;-&quot;??_);_(@_)"/>
    <numFmt numFmtId="168" formatCode="d\-mmm\-yyyy"/>
    <numFmt numFmtId="169" formatCode="&quot;$&quot;#,##0.00"/>
    <numFmt numFmtId="170" formatCode="ddd"/>
    <numFmt numFmtId="171" formatCode="&quot;$&quot;#,##0\ ;\(&quot;$&quot;#,##0\)"/>
    <numFmt numFmtId="172" formatCode="&quot;$&quot;#,##0"/>
  </numFmts>
  <fonts count="32" x14ac:knownFonts="1">
    <font>
      <sz val="10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20"/>
      <name val="Britannic Bold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color theme="0"/>
      <name val="Arial"/>
      <family val="2"/>
    </font>
    <font>
      <sz val="10"/>
      <color theme="0"/>
      <name val="Arial"/>
      <family val="2"/>
    </font>
    <font>
      <sz val="16"/>
      <color rgb="FF00B050"/>
      <name val="Calibri"/>
      <family val="2"/>
    </font>
    <font>
      <sz val="16"/>
      <color rgb="FFFFC000"/>
      <name val="Calibri"/>
      <family val="2"/>
    </font>
    <font>
      <sz val="16"/>
      <color theme="5"/>
      <name val="Calibri"/>
      <family val="2"/>
    </font>
    <font>
      <sz val="16"/>
      <name val="Calibri"/>
      <family val="2"/>
    </font>
    <font>
      <sz val="16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Calibri"/>
      <family val="2"/>
      <scheme val="minor"/>
    </font>
    <font>
      <b/>
      <sz val="26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0"/>
      <name val="MS Sans Serif"/>
      <family val="2"/>
    </font>
    <font>
      <sz val="10"/>
      <name val="Calibri"/>
      <family val="2"/>
      <scheme val="minor"/>
    </font>
    <font>
      <b/>
      <sz val="10"/>
      <color theme="3" tint="-0.499984740745262"/>
      <name val="Arial"/>
      <family val="2"/>
    </font>
    <font>
      <sz val="10"/>
      <color theme="0"/>
      <name val="Calibri"/>
      <family val="2"/>
    </font>
    <font>
      <sz val="20"/>
      <name val="Eras Demi ITC"/>
      <family val="2"/>
    </font>
    <font>
      <sz val="48"/>
      <color theme="8" tint="0.39997558519241921"/>
      <name val="Calibri"/>
      <family val="2"/>
    </font>
    <font>
      <b/>
      <sz val="10"/>
      <color indexed="43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5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165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3" fillId="0" borderId="0"/>
    <xf numFmtId="0" fontId="14" fillId="0" borderId="0"/>
    <xf numFmtId="3" fontId="4" fillId="0" borderId="0" applyFont="0" applyFill="0" applyBorder="0" applyAlignment="0" applyProtection="0"/>
  </cellStyleXfs>
  <cellXfs count="88">
    <xf numFmtId="0" fontId="0" fillId="0" borderId="0" xfId="0"/>
    <xf numFmtId="164" fontId="0" fillId="0" borderId="0" xfId="0" applyNumberFormat="1"/>
    <xf numFmtId="0" fontId="0" fillId="0" borderId="1" xfId="0" applyBorder="1" applyAlignment="1">
      <alignment horizontal="left"/>
    </xf>
    <xf numFmtId="0" fontId="2" fillId="0" borderId="4" xfId="0" applyFont="1" applyBorder="1" applyAlignment="1">
      <alignment horizontal="left"/>
    </xf>
    <xf numFmtId="164" fontId="0" fillId="0" borderId="5" xfId="0" applyNumberFormat="1" applyBorder="1"/>
    <xf numFmtId="0" fontId="4" fillId="0" borderId="0" xfId="1"/>
    <xf numFmtId="166" fontId="4" fillId="0" borderId="0" xfId="2" applyNumberFormat="1" applyFont="1"/>
    <xf numFmtId="0" fontId="5" fillId="0" borderId="0" xfId="1" applyFont="1" applyAlignment="1">
      <alignment horizontal="center" vertical="center"/>
    </xf>
    <xf numFmtId="166" fontId="5" fillId="0" borderId="0" xfId="2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/>
    <xf numFmtId="166" fontId="4" fillId="0" borderId="0" xfId="1" applyNumberFormat="1"/>
    <xf numFmtId="0" fontId="6" fillId="3" borderId="0" xfId="1" applyFont="1" applyFill="1"/>
    <xf numFmtId="0" fontId="7" fillId="3" borderId="0" xfId="1" applyFont="1" applyFill="1"/>
    <xf numFmtId="166" fontId="4" fillId="0" borderId="6" xfId="1" applyNumberFormat="1" applyBorder="1"/>
    <xf numFmtId="0" fontId="4" fillId="0" borderId="7" xfId="1" applyBorder="1"/>
    <xf numFmtId="0" fontId="4" fillId="0" borderId="8" xfId="1" applyBorder="1"/>
    <xf numFmtId="166" fontId="8" fillId="0" borderId="9" xfId="1" applyNumberFormat="1" applyFont="1" applyBorder="1"/>
    <xf numFmtId="0" fontId="4" fillId="0" borderId="1" xfId="1" applyBorder="1"/>
    <xf numFmtId="166" fontId="9" fillId="0" borderId="9" xfId="1" applyNumberFormat="1" applyFont="1" applyBorder="1"/>
    <xf numFmtId="166" fontId="10" fillId="0" borderId="9" xfId="1" applyNumberFormat="1" applyFont="1" applyBorder="1"/>
    <xf numFmtId="166" fontId="11" fillId="0" borderId="10" xfId="1" applyNumberFormat="1" applyFont="1" applyBorder="1"/>
    <xf numFmtId="166" fontId="4" fillId="0" borderId="11" xfId="1" applyNumberFormat="1" applyBorder="1"/>
    <xf numFmtId="0" fontId="4" fillId="0" borderId="12" xfId="1" applyBorder="1"/>
    <xf numFmtId="166" fontId="12" fillId="0" borderId="0" xfId="2" applyNumberFormat="1" applyFont="1"/>
    <xf numFmtId="166" fontId="4" fillId="0" borderId="0" xfId="2" applyNumberFormat="1" applyFont="1" applyAlignment="1"/>
    <xf numFmtId="0" fontId="15" fillId="4" borderId="13" xfId="5" applyFont="1" applyFill="1" applyBorder="1" applyAlignment="1">
      <alignment horizontal="center"/>
    </xf>
    <xf numFmtId="0" fontId="15" fillId="0" borderId="14" xfId="5" applyFont="1" applyBorder="1" applyAlignment="1">
      <alignment horizontal="right" wrapText="1"/>
    </xf>
    <xf numFmtId="0" fontId="15" fillId="0" borderId="14" xfId="5" applyFont="1" applyBorder="1" applyAlignment="1">
      <alignment wrapText="1"/>
    </xf>
    <xf numFmtId="0" fontId="15" fillId="0" borderId="15" xfId="5" applyFont="1" applyBorder="1" applyAlignment="1">
      <alignment horizontal="right" wrapText="1"/>
    </xf>
    <xf numFmtId="0" fontId="13" fillId="0" borderId="0" xfId="4"/>
    <xf numFmtId="0" fontId="4" fillId="0" borderId="0" xfId="4" applyFont="1"/>
    <xf numFmtId="0" fontId="16" fillId="5" borderId="0" xfId="4" applyFont="1" applyFill="1"/>
    <xf numFmtId="0" fontId="17" fillId="0" borderId="0" xfId="4" applyFont="1"/>
    <xf numFmtId="0" fontId="18" fillId="0" borderId="0" xfId="4" applyFont="1"/>
    <xf numFmtId="0" fontId="4" fillId="0" borderId="0" xfId="0" applyFont="1"/>
    <xf numFmtId="0" fontId="19" fillId="0" borderId="0" xfId="0" applyFont="1"/>
    <xf numFmtId="0" fontId="20" fillId="0" borderId="0" xfId="0" applyFont="1"/>
    <xf numFmtId="170" fontId="2" fillId="0" borderId="0" xfId="0" applyNumberFormat="1" applyFont="1" applyAlignment="1">
      <alignment horizontal="center"/>
    </xf>
    <xf numFmtId="16" fontId="22" fillId="7" borderId="11" xfId="0" applyNumberFormat="1" applyFont="1" applyFill="1" applyBorder="1" applyAlignment="1">
      <alignment horizontal="center"/>
    </xf>
    <xf numFmtId="0" fontId="0" fillId="0" borderId="11" xfId="0" applyBorder="1"/>
    <xf numFmtId="0" fontId="21" fillId="0" borderId="11" xfId="0" applyFont="1" applyBorder="1"/>
    <xf numFmtId="0" fontId="0" fillId="0" borderId="16" xfId="0" applyBorder="1"/>
    <xf numFmtId="0" fontId="4" fillId="0" borderId="16" xfId="0" applyFont="1" applyBorder="1"/>
    <xf numFmtId="0" fontId="0" fillId="8" borderId="16" xfId="0" applyFill="1" applyBorder="1" applyAlignment="1">
      <alignment horizontal="center"/>
    </xf>
    <xf numFmtId="14" fontId="0" fillId="8" borderId="16" xfId="0" applyNumberFormat="1" applyFill="1" applyBorder="1"/>
    <xf numFmtId="14" fontId="0" fillId="0" borderId="16" xfId="0" applyNumberFormat="1" applyBorder="1"/>
    <xf numFmtId="0" fontId="0" fillId="8" borderId="16" xfId="0" applyFill="1" applyBorder="1"/>
    <xf numFmtId="0" fontId="0" fillId="0" borderId="17" xfId="0" applyBorder="1"/>
    <xf numFmtId="0" fontId="4" fillId="0" borderId="17" xfId="0" applyFont="1" applyBorder="1"/>
    <xf numFmtId="0" fontId="0" fillId="8" borderId="17" xfId="0" applyFill="1" applyBorder="1" applyAlignment="1">
      <alignment horizontal="center"/>
    </xf>
    <xf numFmtId="14" fontId="0" fillId="8" borderId="17" xfId="0" applyNumberFormat="1" applyFill="1" applyBorder="1"/>
    <xf numFmtId="14" fontId="0" fillId="0" borderId="17" xfId="0" applyNumberFormat="1" applyBorder="1"/>
    <xf numFmtId="0" fontId="0" fillId="8" borderId="17" xfId="0" applyFill="1" applyBorder="1"/>
    <xf numFmtId="0" fontId="0" fillId="8" borderId="0" xfId="0" applyFill="1"/>
    <xf numFmtId="0" fontId="2" fillId="0" borderId="0" xfId="0" applyFont="1"/>
    <xf numFmtId="0" fontId="0" fillId="9" borderId="0" xfId="0" applyFill="1"/>
    <xf numFmtId="0" fontId="0" fillId="10" borderId="0" xfId="0" applyFill="1"/>
    <xf numFmtId="0" fontId="16" fillId="6" borderId="0" xfId="0" applyFont="1" applyFill="1"/>
    <xf numFmtId="168" fontId="16" fillId="6" borderId="0" xfId="0" applyNumberFormat="1" applyFont="1" applyFill="1"/>
    <xf numFmtId="3" fontId="16" fillId="6" borderId="0" xfId="0" applyNumberFormat="1" applyFont="1" applyFill="1"/>
    <xf numFmtId="169" fontId="16" fillId="6" borderId="0" xfId="0" applyNumberFormat="1" applyFont="1" applyFill="1"/>
    <xf numFmtId="0" fontId="18" fillId="0" borderId="0" xfId="0" applyFont="1"/>
    <xf numFmtId="168" fontId="18" fillId="0" borderId="0" xfId="0" applyNumberFormat="1" applyFont="1"/>
    <xf numFmtId="3" fontId="18" fillId="0" borderId="0" xfId="0" applyNumberFormat="1" applyFont="1"/>
    <xf numFmtId="169" fontId="18" fillId="0" borderId="0" xfId="0" applyNumberFormat="1" applyFont="1"/>
    <xf numFmtId="0" fontId="23" fillId="0" borderId="0" xfId="4" applyFont="1" applyAlignment="1">
      <alignment vertical="top"/>
    </xf>
    <xf numFmtId="0" fontId="24" fillId="0" borderId="18" xfId="0" applyFont="1" applyBorder="1"/>
    <xf numFmtId="0" fontId="24" fillId="12" borderId="18" xfId="0" applyFont="1" applyFill="1" applyBorder="1"/>
    <xf numFmtId="3" fontId="24" fillId="0" borderId="18" xfId="0" applyNumberFormat="1" applyFont="1" applyBorder="1" applyAlignment="1">
      <alignment horizontal="center"/>
    </xf>
    <xf numFmtId="0" fontId="25" fillId="11" borderId="0" xfId="0" applyFont="1" applyFill="1"/>
    <xf numFmtId="1" fontId="25" fillId="11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centerContinuous"/>
    </xf>
    <xf numFmtId="0" fontId="26" fillId="6" borderId="2" xfId="0" applyFont="1" applyFill="1" applyBorder="1"/>
    <xf numFmtId="0" fontId="16" fillId="6" borderId="3" xfId="0" applyFont="1" applyFill="1" applyBorder="1" applyAlignment="1">
      <alignment horizontal="center"/>
    </xf>
    <xf numFmtId="0" fontId="27" fillId="2" borderId="0" xfId="0" applyFont="1" applyFill="1" applyAlignment="1">
      <alignment horizontal="centerContinuous"/>
    </xf>
    <xf numFmtId="14" fontId="0" fillId="9" borderId="0" xfId="0" applyNumberFormat="1" applyFill="1"/>
    <xf numFmtId="0" fontId="16" fillId="13" borderId="0" xfId="0" applyFont="1" applyFill="1" applyAlignment="1">
      <alignment horizontal="center"/>
    </xf>
    <xf numFmtId="0" fontId="28" fillId="0" borderId="0" xfId="0" applyFont="1"/>
    <xf numFmtId="49" fontId="15" fillId="0" borderId="14" xfId="5" applyNumberFormat="1" applyFont="1" applyBorder="1" applyAlignment="1">
      <alignment wrapText="1"/>
    </xf>
    <xf numFmtId="0" fontId="29" fillId="14" borderId="0" xfId="1" applyFont="1" applyFill="1"/>
    <xf numFmtId="0" fontId="30" fillId="0" borderId="0" xfId="1" applyFont="1"/>
    <xf numFmtId="0" fontId="31" fillId="0" borderId="0" xfId="1" applyFont="1"/>
    <xf numFmtId="14" fontId="4" fillId="0" borderId="0" xfId="1" applyNumberFormat="1"/>
    <xf numFmtId="0" fontId="2" fillId="0" borderId="19" xfId="1" applyFont="1" applyBorder="1" applyAlignment="1">
      <alignment horizontal="right"/>
    </xf>
    <xf numFmtId="15" fontId="4" fillId="0" borderId="0" xfId="1" applyNumberFormat="1"/>
    <xf numFmtId="171" fontId="4" fillId="0" borderId="0" xfId="1" applyNumberFormat="1"/>
    <xf numFmtId="172" fontId="4" fillId="0" borderId="0" xfId="1" applyNumberFormat="1"/>
  </cellXfs>
  <cellStyles count="7">
    <cellStyle name="Comma 2" xfId="2" xr:uid="{00000000-0005-0000-0000-000000000000}"/>
    <cellStyle name="Comma0" xfId="6" xr:uid="{00000000-0005-0000-0000-000001000000}"/>
    <cellStyle name="Currency 2" xfId="3" xr:uid="{00000000-0005-0000-0000-000002000000}"/>
    <cellStyle name="Normal" xfId="0" builtinId="0" customBuiltin="1"/>
    <cellStyle name="Normal 2" xfId="4" xr:uid="{00000000-0005-0000-0000-000004000000}"/>
    <cellStyle name="Normal 3" xfId="1" xr:uid="{00000000-0005-0000-0000-000005000000}"/>
    <cellStyle name="Normal_Sheet1" xfId="5" xr:uid="{00000000-0005-0000-0000-000006000000}"/>
  </cellStyles>
  <dxfs count="7">
    <dxf>
      <fill>
        <patternFill>
          <bgColor theme="6" tint="0.39994506668294322"/>
        </patternFill>
      </fill>
    </dxf>
    <dxf>
      <fill>
        <patternFill>
          <bgColor theme="2"/>
        </patternFill>
      </fill>
    </dxf>
    <dxf>
      <fill>
        <patternFill>
          <bgColor theme="6" tint="0.39994506668294322"/>
        </patternFill>
      </fill>
    </dxf>
    <dxf>
      <fill>
        <patternFill>
          <bgColor theme="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79998168889431442"/>
        </patternFill>
      </fill>
      <border>
        <top style="thin">
          <color theme="9" tint="-0.24994659260841701"/>
        </top>
        <bottom style="thin">
          <color theme="9" tint="-0.24994659260841701"/>
        </bottom>
        <vertical/>
        <horizontal/>
      </border>
    </dxf>
  </dxfs>
  <tableStyles count="0" defaultTableStyle="TableStyleMedium9" defaultPivotStyle="PivotStyleLight16"/>
  <colors>
    <mruColors>
      <color rgb="FFFF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284672</xdr:colOff>
      <xdr:row>3</xdr:row>
      <xdr:rowOff>77638</xdr:rowOff>
    </xdr:from>
    <xdr:to>
      <xdr:col>6</xdr:col>
      <xdr:colOff>51758</xdr:colOff>
      <xdr:row>7</xdr:row>
      <xdr:rowOff>69011</xdr:rowOff>
    </xdr:to>
    <xdr:pic>
      <xdr:nvPicPr>
        <xdr:cNvPr id="2" name="Picture 1" descr="e:\clipart\BS00811_.WMF">
          <a:extLst>
            <a:ext uri="{FF2B5EF4-FFF2-40B4-BE49-F238E27FC236}">
              <a16:creationId xmlns:a16="http://schemas.microsoft.com/office/drawing/2014/main" id="{2F1F8E78-E61B-4A92-ACD6-57611F2FF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02325" y="577970"/>
          <a:ext cx="957531" cy="71599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4"/>
  <sheetViews>
    <sheetView tabSelected="1" workbookViewId="0">
      <selection activeCell="F3" sqref="F3"/>
    </sheetView>
  </sheetViews>
  <sheetFormatPr defaultRowHeight="12.75" x14ac:dyDescent="0.2"/>
  <cols>
    <col min="2" max="2" width="11.5703125" customWidth="1"/>
    <col min="3" max="3" width="17.28515625" customWidth="1"/>
    <col min="4" max="4" width="18.7109375" bestFit="1" customWidth="1"/>
  </cols>
  <sheetData>
    <row r="1" spans="2:4" ht="76.150000000000006" customHeight="1" x14ac:dyDescent="0.9">
      <c r="B1" s="78" t="s">
        <v>1819</v>
      </c>
    </row>
    <row r="3" spans="2:4" x14ac:dyDescent="0.2">
      <c r="B3" s="70" t="s">
        <v>1797</v>
      </c>
      <c r="C3" s="70" t="s">
        <v>1798</v>
      </c>
      <c r="D3" s="71" t="s">
        <v>1799</v>
      </c>
    </row>
    <row r="4" spans="2:4" x14ac:dyDescent="0.2">
      <c r="B4" s="67" t="s">
        <v>1800</v>
      </c>
      <c r="C4" s="68" t="s">
        <v>1804</v>
      </c>
      <c r="D4" s="69">
        <v>70261</v>
      </c>
    </row>
    <row r="5" spans="2:4" x14ac:dyDescent="0.2">
      <c r="B5" s="67" t="s">
        <v>1800</v>
      </c>
      <c r="C5" s="68" t="s">
        <v>1807</v>
      </c>
      <c r="D5" s="69">
        <v>117858</v>
      </c>
    </row>
    <row r="6" spans="2:4" x14ac:dyDescent="0.2">
      <c r="B6" s="67" t="s">
        <v>1800</v>
      </c>
      <c r="C6" s="68" t="s">
        <v>1806</v>
      </c>
      <c r="D6" s="69">
        <v>157774</v>
      </c>
    </row>
    <row r="7" spans="2:4" x14ac:dyDescent="0.2">
      <c r="B7" s="67" t="s">
        <v>1800</v>
      </c>
      <c r="C7" s="68" t="s">
        <v>1808</v>
      </c>
      <c r="D7" s="69">
        <v>53670</v>
      </c>
    </row>
    <row r="8" spans="2:4" x14ac:dyDescent="0.2">
      <c r="B8" s="67" t="s">
        <v>1800</v>
      </c>
      <c r="C8" s="68" t="s">
        <v>1805</v>
      </c>
      <c r="D8" s="69">
        <v>224600</v>
      </c>
    </row>
    <row r="9" spans="2:4" x14ac:dyDescent="0.2">
      <c r="B9" s="67" t="s">
        <v>1800</v>
      </c>
      <c r="C9" s="68" t="s">
        <v>876</v>
      </c>
      <c r="D9" s="69">
        <v>315645</v>
      </c>
    </row>
    <row r="10" spans="2:4" x14ac:dyDescent="0.2">
      <c r="B10" s="67" t="s">
        <v>1801</v>
      </c>
      <c r="C10" s="68" t="s">
        <v>1809</v>
      </c>
      <c r="D10" s="69">
        <v>149742</v>
      </c>
    </row>
    <row r="11" spans="2:4" x14ac:dyDescent="0.2">
      <c r="B11" s="67" t="s">
        <v>1801</v>
      </c>
      <c r="C11" s="68" t="s">
        <v>1810</v>
      </c>
      <c r="D11" s="69">
        <v>111606</v>
      </c>
    </row>
    <row r="12" spans="2:4" x14ac:dyDescent="0.2">
      <c r="B12" s="67" t="s">
        <v>1801</v>
      </c>
      <c r="C12" s="68" t="s">
        <v>95</v>
      </c>
      <c r="D12" s="69">
        <v>253703</v>
      </c>
    </row>
    <row r="13" spans="2:4" x14ac:dyDescent="0.2">
      <c r="B13" s="67" t="s">
        <v>1801</v>
      </c>
      <c r="C13" s="68" t="s">
        <v>1811</v>
      </c>
      <c r="D13" s="69">
        <v>129148</v>
      </c>
    </row>
    <row r="14" spans="2:4" x14ac:dyDescent="0.2">
      <c r="B14" s="67" t="s">
        <v>1801</v>
      </c>
      <c r="C14" s="68" t="s">
        <v>1812</v>
      </c>
      <c r="D14" s="69">
        <v>152471</v>
      </c>
    </row>
    <row r="15" spans="2:4" x14ac:dyDescent="0.2">
      <c r="B15" s="67" t="s">
        <v>1801</v>
      </c>
      <c r="C15" s="68" t="s">
        <v>1813</v>
      </c>
      <c r="D15" s="69">
        <v>124524</v>
      </c>
    </row>
    <row r="16" spans="2:4" x14ac:dyDescent="0.2">
      <c r="B16" s="67" t="s">
        <v>1801</v>
      </c>
      <c r="C16" s="68" t="s">
        <v>1814</v>
      </c>
      <c r="D16" s="69">
        <v>249535</v>
      </c>
    </row>
    <row r="17" spans="2:4" x14ac:dyDescent="0.2">
      <c r="B17" s="67" t="s">
        <v>1801</v>
      </c>
      <c r="C17" s="68" t="s">
        <v>1320</v>
      </c>
      <c r="D17" s="69">
        <v>307490</v>
      </c>
    </row>
    <row r="18" spans="2:4" x14ac:dyDescent="0.2">
      <c r="B18" s="67" t="s">
        <v>1803</v>
      </c>
      <c r="C18" s="68" t="s">
        <v>1313</v>
      </c>
      <c r="D18" s="69">
        <v>180167</v>
      </c>
    </row>
    <row r="19" spans="2:4" x14ac:dyDescent="0.2">
      <c r="B19" s="67" t="s">
        <v>1803</v>
      </c>
      <c r="C19" s="68" t="s">
        <v>1815</v>
      </c>
      <c r="D19" s="69">
        <v>190264</v>
      </c>
    </row>
    <row r="20" spans="2:4" x14ac:dyDescent="0.2">
      <c r="B20" s="67" t="s">
        <v>1803</v>
      </c>
      <c r="C20" s="68" t="s">
        <v>1316</v>
      </c>
      <c r="D20" s="69">
        <v>133628</v>
      </c>
    </row>
    <row r="21" spans="2:4" x14ac:dyDescent="0.2">
      <c r="B21" s="67" t="s">
        <v>1802</v>
      </c>
      <c r="C21" s="68" t="s">
        <v>1322</v>
      </c>
      <c r="D21" s="69">
        <v>234039</v>
      </c>
    </row>
    <row r="22" spans="2:4" x14ac:dyDescent="0.2">
      <c r="B22" s="67" t="s">
        <v>1802</v>
      </c>
      <c r="C22" s="68" t="s">
        <v>1816</v>
      </c>
      <c r="D22" s="69">
        <v>120143</v>
      </c>
    </row>
    <row r="23" spans="2:4" x14ac:dyDescent="0.2">
      <c r="B23" s="67" t="s">
        <v>1802</v>
      </c>
      <c r="C23" s="68" t="s">
        <v>1817</v>
      </c>
      <c r="D23" s="69">
        <v>148098</v>
      </c>
    </row>
    <row r="24" spans="2:4" x14ac:dyDescent="0.2">
      <c r="B24" s="67"/>
      <c r="C24" s="68"/>
      <c r="D24" s="69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Y33"/>
  <sheetViews>
    <sheetView showGridLines="0" workbookViewId="0">
      <pane xSplit="5" ySplit="10" topLeftCell="F11" activePane="bottomRight" state="frozen"/>
      <selection pane="topRight" activeCell="F1" sqref="F1"/>
      <selection pane="bottomLeft" activeCell="A4" sqref="A4"/>
      <selection pane="bottomRight" activeCell="I19" sqref="I19"/>
    </sheetView>
  </sheetViews>
  <sheetFormatPr defaultRowHeight="12.75" x14ac:dyDescent="0.2"/>
  <cols>
    <col min="1" max="1" width="4" customWidth="1"/>
    <col min="2" max="2" width="12.140625" customWidth="1"/>
    <col min="4" max="5" width="10.7109375" bestFit="1" customWidth="1"/>
    <col min="6" max="8" width="6" customWidth="1"/>
    <col min="9" max="25" width="6.5703125" customWidth="1"/>
    <col min="26" max="58" width="6.42578125" customWidth="1"/>
  </cols>
  <sheetData>
    <row r="1" spans="1:103" ht="33.75" x14ac:dyDescent="0.5">
      <c r="A1" s="37" t="s">
        <v>1788</v>
      </c>
    </row>
    <row r="2" spans="1:103" x14ac:dyDescent="0.2">
      <c r="B2" s="77" t="s">
        <v>1790</v>
      </c>
    </row>
    <row r="3" spans="1:103" x14ac:dyDescent="0.2">
      <c r="B3" s="76">
        <v>41666</v>
      </c>
    </row>
    <row r="4" spans="1:103" x14ac:dyDescent="0.2">
      <c r="B4" s="76">
        <v>41747</v>
      </c>
    </row>
    <row r="5" spans="1:103" x14ac:dyDescent="0.2">
      <c r="B5" s="76">
        <v>41750</v>
      </c>
    </row>
    <row r="6" spans="1:103" x14ac:dyDescent="0.2">
      <c r="B6" s="76">
        <v>41754</v>
      </c>
    </row>
    <row r="7" spans="1:103" x14ac:dyDescent="0.2">
      <c r="B7" s="76">
        <v>41799</v>
      </c>
    </row>
    <row r="8" spans="1:103" x14ac:dyDescent="0.2">
      <c r="B8" s="76">
        <v>41918</v>
      </c>
    </row>
    <row r="9" spans="1:103" x14ac:dyDescent="0.2">
      <c r="F9" s="38" t="str">
        <f>LEFT(TEXT(F10,"DDD"),1)</f>
        <v>M</v>
      </c>
      <c r="G9" s="38" t="str">
        <f t="shared" ref="G9:BR9" si="0">LEFT(TEXT(G10,"DDD"),1)</f>
        <v>T</v>
      </c>
      <c r="H9" s="38" t="str">
        <f t="shared" si="0"/>
        <v>W</v>
      </c>
      <c r="I9" s="38" t="str">
        <f t="shared" si="0"/>
        <v>T</v>
      </c>
      <c r="J9" s="38" t="str">
        <f t="shared" si="0"/>
        <v>F</v>
      </c>
      <c r="K9" s="38" t="str">
        <f t="shared" si="0"/>
        <v>M</v>
      </c>
      <c r="L9" s="38" t="str">
        <f t="shared" si="0"/>
        <v>T</v>
      </c>
      <c r="M9" s="38" t="str">
        <f t="shared" si="0"/>
        <v>W</v>
      </c>
      <c r="N9" s="38" t="str">
        <f t="shared" si="0"/>
        <v>T</v>
      </c>
      <c r="O9" s="38" t="str">
        <f t="shared" si="0"/>
        <v>F</v>
      </c>
      <c r="P9" s="38" t="str">
        <f t="shared" si="0"/>
        <v>M</v>
      </c>
      <c r="Q9" s="38" t="str">
        <f t="shared" si="0"/>
        <v>T</v>
      </c>
      <c r="R9" s="38" t="str">
        <f t="shared" si="0"/>
        <v>W</v>
      </c>
      <c r="S9" s="38" t="str">
        <f t="shared" si="0"/>
        <v>T</v>
      </c>
      <c r="T9" s="38" t="str">
        <f t="shared" si="0"/>
        <v>F</v>
      </c>
      <c r="U9" s="38" t="str">
        <f t="shared" si="0"/>
        <v>M</v>
      </c>
      <c r="V9" s="38" t="str">
        <f t="shared" si="0"/>
        <v>T</v>
      </c>
      <c r="W9" s="38" t="str">
        <f t="shared" si="0"/>
        <v>W</v>
      </c>
      <c r="X9" s="38" t="str">
        <f t="shared" si="0"/>
        <v>T</v>
      </c>
      <c r="Y9" s="38" t="str">
        <f t="shared" si="0"/>
        <v>F</v>
      </c>
      <c r="Z9" s="38" t="str">
        <f t="shared" si="0"/>
        <v>M</v>
      </c>
      <c r="AA9" s="38" t="str">
        <f t="shared" si="0"/>
        <v>T</v>
      </c>
      <c r="AB9" s="38" t="str">
        <f t="shared" si="0"/>
        <v>W</v>
      </c>
      <c r="AC9" s="38" t="str">
        <f t="shared" si="0"/>
        <v>T</v>
      </c>
      <c r="AD9" s="38" t="str">
        <f t="shared" si="0"/>
        <v>F</v>
      </c>
      <c r="AE9" s="38" t="str">
        <f t="shared" si="0"/>
        <v>M</v>
      </c>
      <c r="AF9" s="38" t="str">
        <f t="shared" si="0"/>
        <v>T</v>
      </c>
      <c r="AG9" s="38" t="str">
        <f t="shared" si="0"/>
        <v>W</v>
      </c>
      <c r="AH9" s="38" t="str">
        <f t="shared" si="0"/>
        <v>T</v>
      </c>
      <c r="AI9" s="38" t="str">
        <f t="shared" si="0"/>
        <v>F</v>
      </c>
      <c r="AJ9" s="38" t="str">
        <f t="shared" si="0"/>
        <v>M</v>
      </c>
      <c r="AK9" s="38" t="str">
        <f t="shared" si="0"/>
        <v>T</v>
      </c>
      <c r="AL9" s="38" t="str">
        <f t="shared" si="0"/>
        <v>W</v>
      </c>
      <c r="AM9" s="38" t="str">
        <f t="shared" si="0"/>
        <v>T</v>
      </c>
      <c r="AN9" s="38" t="str">
        <f t="shared" si="0"/>
        <v>F</v>
      </c>
      <c r="AO9" s="38" t="str">
        <f t="shared" si="0"/>
        <v>M</v>
      </c>
      <c r="AP9" s="38" t="str">
        <f t="shared" si="0"/>
        <v>T</v>
      </c>
      <c r="AQ9" s="38" t="str">
        <f t="shared" si="0"/>
        <v>W</v>
      </c>
      <c r="AR9" s="38" t="str">
        <f t="shared" si="0"/>
        <v>T</v>
      </c>
      <c r="AS9" s="38" t="str">
        <f t="shared" si="0"/>
        <v>F</v>
      </c>
      <c r="AT9" s="38" t="str">
        <f t="shared" si="0"/>
        <v>M</v>
      </c>
      <c r="AU9" s="38" t="str">
        <f t="shared" si="0"/>
        <v>T</v>
      </c>
      <c r="AV9" s="38" t="str">
        <f t="shared" si="0"/>
        <v>W</v>
      </c>
      <c r="AW9" s="38" t="str">
        <f t="shared" si="0"/>
        <v>T</v>
      </c>
      <c r="AX9" s="38" t="str">
        <f t="shared" si="0"/>
        <v>F</v>
      </c>
      <c r="AY9" s="38" t="str">
        <f t="shared" si="0"/>
        <v>M</v>
      </c>
      <c r="AZ9" s="38" t="str">
        <f t="shared" si="0"/>
        <v>T</v>
      </c>
      <c r="BA9" s="38" t="str">
        <f t="shared" si="0"/>
        <v>W</v>
      </c>
      <c r="BB9" s="38" t="str">
        <f t="shared" si="0"/>
        <v>T</v>
      </c>
      <c r="BC9" s="38" t="str">
        <f t="shared" si="0"/>
        <v>F</v>
      </c>
      <c r="BD9" s="38" t="str">
        <f t="shared" si="0"/>
        <v>M</v>
      </c>
      <c r="BE9" s="38" t="str">
        <f t="shared" si="0"/>
        <v>T</v>
      </c>
      <c r="BF9" s="38" t="str">
        <f t="shared" si="0"/>
        <v>W</v>
      </c>
      <c r="BG9" s="38" t="str">
        <f t="shared" si="0"/>
        <v>T</v>
      </c>
      <c r="BH9" s="38" t="str">
        <f t="shared" si="0"/>
        <v>F</v>
      </c>
      <c r="BI9" s="38" t="str">
        <f t="shared" si="0"/>
        <v>M</v>
      </c>
      <c r="BJ9" s="38" t="str">
        <f t="shared" si="0"/>
        <v>T</v>
      </c>
      <c r="BK9" s="38" t="str">
        <f t="shared" si="0"/>
        <v>W</v>
      </c>
      <c r="BL9" s="38" t="str">
        <f t="shared" si="0"/>
        <v>T</v>
      </c>
      <c r="BM9" s="38" t="str">
        <f t="shared" si="0"/>
        <v>F</v>
      </c>
      <c r="BN9" s="38" t="str">
        <f t="shared" si="0"/>
        <v>M</v>
      </c>
      <c r="BO9" s="38" t="str">
        <f t="shared" si="0"/>
        <v>T</v>
      </c>
      <c r="BP9" s="38" t="str">
        <f t="shared" si="0"/>
        <v>W</v>
      </c>
      <c r="BQ9" s="38" t="str">
        <f t="shared" si="0"/>
        <v>T</v>
      </c>
      <c r="BR9" s="38" t="str">
        <f t="shared" si="0"/>
        <v>F</v>
      </c>
      <c r="BS9" s="38" t="str">
        <f t="shared" ref="BS9:CY9" si="1">LEFT(TEXT(BS10,"DDD"),1)</f>
        <v>M</v>
      </c>
      <c r="BT9" s="38" t="str">
        <f t="shared" si="1"/>
        <v>T</v>
      </c>
      <c r="BU9" s="38" t="str">
        <f t="shared" si="1"/>
        <v>W</v>
      </c>
      <c r="BV9" s="38" t="str">
        <f t="shared" si="1"/>
        <v>T</v>
      </c>
      <c r="BW9" s="38" t="str">
        <f t="shared" si="1"/>
        <v>F</v>
      </c>
      <c r="BX9" s="38" t="str">
        <f t="shared" si="1"/>
        <v>M</v>
      </c>
      <c r="BY9" s="38" t="str">
        <f t="shared" si="1"/>
        <v>T</v>
      </c>
      <c r="BZ9" s="38" t="str">
        <f t="shared" si="1"/>
        <v>W</v>
      </c>
      <c r="CA9" s="38" t="str">
        <f t="shared" si="1"/>
        <v>T</v>
      </c>
      <c r="CB9" s="38" t="str">
        <f t="shared" si="1"/>
        <v>F</v>
      </c>
      <c r="CC9" s="38" t="str">
        <f t="shared" si="1"/>
        <v>M</v>
      </c>
      <c r="CD9" s="38" t="str">
        <f t="shared" si="1"/>
        <v>T</v>
      </c>
      <c r="CE9" s="38" t="str">
        <f t="shared" si="1"/>
        <v>W</v>
      </c>
      <c r="CF9" s="38" t="str">
        <f t="shared" si="1"/>
        <v>T</v>
      </c>
      <c r="CG9" s="38" t="str">
        <f t="shared" si="1"/>
        <v>F</v>
      </c>
      <c r="CH9" s="38" t="str">
        <f t="shared" si="1"/>
        <v>M</v>
      </c>
      <c r="CI9" s="38" t="str">
        <f t="shared" si="1"/>
        <v>T</v>
      </c>
      <c r="CJ9" s="38" t="str">
        <f t="shared" si="1"/>
        <v>W</v>
      </c>
      <c r="CK9" s="38" t="str">
        <f t="shared" si="1"/>
        <v>T</v>
      </c>
      <c r="CL9" s="38" t="str">
        <f t="shared" si="1"/>
        <v>F</v>
      </c>
      <c r="CM9" s="38" t="str">
        <f t="shared" si="1"/>
        <v>M</v>
      </c>
      <c r="CN9" s="38" t="str">
        <f t="shared" si="1"/>
        <v>T</v>
      </c>
      <c r="CO9" s="38" t="str">
        <f t="shared" si="1"/>
        <v>W</v>
      </c>
      <c r="CP9" s="38" t="str">
        <f t="shared" si="1"/>
        <v>T</v>
      </c>
      <c r="CQ9" s="38" t="str">
        <f t="shared" si="1"/>
        <v>F</v>
      </c>
      <c r="CR9" s="38" t="str">
        <f t="shared" si="1"/>
        <v>M</v>
      </c>
      <c r="CS9" s="38" t="str">
        <f t="shared" si="1"/>
        <v>T</v>
      </c>
      <c r="CT9" s="38" t="str">
        <f t="shared" si="1"/>
        <v>W</v>
      </c>
      <c r="CU9" s="38" t="str">
        <f t="shared" si="1"/>
        <v>T</v>
      </c>
      <c r="CV9" s="38" t="str">
        <f t="shared" si="1"/>
        <v>F</v>
      </c>
      <c r="CW9" s="38" t="str">
        <f t="shared" si="1"/>
        <v>M</v>
      </c>
      <c r="CX9" s="38" t="str">
        <f t="shared" si="1"/>
        <v>T</v>
      </c>
      <c r="CY9" s="38" t="str">
        <f t="shared" si="1"/>
        <v>W</v>
      </c>
    </row>
    <row r="10" spans="1:103" x14ac:dyDescent="0.2">
      <c r="B10" s="40"/>
      <c r="C10" s="41" t="s">
        <v>1786</v>
      </c>
      <c r="D10" s="41" t="s">
        <v>1787</v>
      </c>
      <c r="E10" s="41" t="s">
        <v>1789</v>
      </c>
      <c r="F10" s="39">
        <v>41645</v>
      </c>
      <c r="G10" s="39">
        <f>WORKDAY(F10,1)</f>
        <v>41646</v>
      </c>
      <c r="H10" s="39">
        <f t="shared" ref="H10:AB10" si="2">WORKDAY(G10,1)</f>
        <v>41647</v>
      </c>
      <c r="I10" s="39">
        <f t="shared" si="2"/>
        <v>41648</v>
      </c>
      <c r="J10" s="39">
        <f t="shared" si="2"/>
        <v>41649</v>
      </c>
      <c r="K10" s="39">
        <f t="shared" si="2"/>
        <v>41652</v>
      </c>
      <c r="L10" s="39">
        <f t="shared" si="2"/>
        <v>41653</v>
      </c>
      <c r="M10" s="39">
        <f t="shared" si="2"/>
        <v>41654</v>
      </c>
      <c r="N10" s="39">
        <f t="shared" si="2"/>
        <v>41655</v>
      </c>
      <c r="O10" s="39">
        <f t="shared" si="2"/>
        <v>41656</v>
      </c>
      <c r="P10" s="39">
        <f t="shared" si="2"/>
        <v>41659</v>
      </c>
      <c r="Q10" s="39">
        <f t="shared" si="2"/>
        <v>41660</v>
      </c>
      <c r="R10" s="39">
        <f t="shared" si="2"/>
        <v>41661</v>
      </c>
      <c r="S10" s="39">
        <f t="shared" si="2"/>
        <v>41662</v>
      </c>
      <c r="T10" s="39">
        <f t="shared" si="2"/>
        <v>41663</v>
      </c>
      <c r="U10" s="39">
        <f t="shared" si="2"/>
        <v>41666</v>
      </c>
      <c r="V10" s="39">
        <f t="shared" si="2"/>
        <v>41667</v>
      </c>
      <c r="W10" s="39">
        <f t="shared" si="2"/>
        <v>41668</v>
      </c>
      <c r="X10" s="39">
        <f t="shared" si="2"/>
        <v>41669</v>
      </c>
      <c r="Y10" s="39">
        <f t="shared" si="2"/>
        <v>41670</v>
      </c>
      <c r="Z10" s="39">
        <f t="shared" si="2"/>
        <v>41673</v>
      </c>
      <c r="AA10" s="39">
        <f t="shared" si="2"/>
        <v>41674</v>
      </c>
      <c r="AB10" s="39">
        <f t="shared" si="2"/>
        <v>41675</v>
      </c>
      <c r="AC10" s="39">
        <f t="shared" ref="AC10:BH10" si="3">WORKDAY(AB10,1)</f>
        <v>41676</v>
      </c>
      <c r="AD10" s="39">
        <f t="shared" si="3"/>
        <v>41677</v>
      </c>
      <c r="AE10" s="39">
        <f t="shared" si="3"/>
        <v>41680</v>
      </c>
      <c r="AF10" s="39">
        <f t="shared" si="3"/>
        <v>41681</v>
      </c>
      <c r="AG10" s="39">
        <f t="shared" si="3"/>
        <v>41682</v>
      </c>
      <c r="AH10" s="39">
        <f t="shared" si="3"/>
        <v>41683</v>
      </c>
      <c r="AI10" s="39">
        <f t="shared" si="3"/>
        <v>41684</v>
      </c>
      <c r="AJ10" s="39">
        <f t="shared" si="3"/>
        <v>41687</v>
      </c>
      <c r="AK10" s="39">
        <f t="shared" si="3"/>
        <v>41688</v>
      </c>
      <c r="AL10" s="39">
        <f t="shared" si="3"/>
        <v>41689</v>
      </c>
      <c r="AM10" s="39">
        <f t="shared" si="3"/>
        <v>41690</v>
      </c>
      <c r="AN10" s="39">
        <f t="shared" si="3"/>
        <v>41691</v>
      </c>
      <c r="AO10" s="39">
        <f t="shared" si="3"/>
        <v>41694</v>
      </c>
      <c r="AP10" s="39">
        <f t="shared" si="3"/>
        <v>41695</v>
      </c>
      <c r="AQ10" s="39">
        <f t="shared" si="3"/>
        <v>41696</v>
      </c>
      <c r="AR10" s="39">
        <f t="shared" si="3"/>
        <v>41697</v>
      </c>
      <c r="AS10" s="39">
        <f t="shared" si="3"/>
        <v>41698</v>
      </c>
      <c r="AT10" s="39">
        <f t="shared" si="3"/>
        <v>41701</v>
      </c>
      <c r="AU10" s="39">
        <f t="shared" si="3"/>
        <v>41702</v>
      </c>
      <c r="AV10" s="39">
        <f t="shared" si="3"/>
        <v>41703</v>
      </c>
      <c r="AW10" s="39">
        <f t="shared" si="3"/>
        <v>41704</v>
      </c>
      <c r="AX10" s="39">
        <f t="shared" si="3"/>
        <v>41705</v>
      </c>
      <c r="AY10" s="39">
        <f t="shared" si="3"/>
        <v>41708</v>
      </c>
      <c r="AZ10" s="39">
        <f t="shared" si="3"/>
        <v>41709</v>
      </c>
      <c r="BA10" s="39">
        <f t="shared" si="3"/>
        <v>41710</v>
      </c>
      <c r="BB10" s="39">
        <f t="shared" si="3"/>
        <v>41711</v>
      </c>
      <c r="BC10" s="39">
        <f t="shared" si="3"/>
        <v>41712</v>
      </c>
      <c r="BD10" s="39">
        <f t="shared" si="3"/>
        <v>41715</v>
      </c>
      <c r="BE10" s="39">
        <f t="shared" si="3"/>
        <v>41716</v>
      </c>
      <c r="BF10" s="39">
        <f t="shared" si="3"/>
        <v>41717</v>
      </c>
      <c r="BG10" s="39">
        <f t="shared" si="3"/>
        <v>41718</v>
      </c>
      <c r="BH10" s="39">
        <f t="shared" si="3"/>
        <v>41719</v>
      </c>
      <c r="BI10" s="39">
        <f t="shared" ref="BI10:CN10" si="4">WORKDAY(BH10,1)</f>
        <v>41722</v>
      </c>
      <c r="BJ10" s="39">
        <f t="shared" si="4"/>
        <v>41723</v>
      </c>
      <c r="BK10" s="39">
        <f t="shared" si="4"/>
        <v>41724</v>
      </c>
      <c r="BL10" s="39">
        <f t="shared" si="4"/>
        <v>41725</v>
      </c>
      <c r="BM10" s="39">
        <f t="shared" si="4"/>
        <v>41726</v>
      </c>
      <c r="BN10" s="39">
        <f t="shared" si="4"/>
        <v>41729</v>
      </c>
      <c r="BO10" s="39">
        <f t="shared" si="4"/>
        <v>41730</v>
      </c>
      <c r="BP10" s="39">
        <f t="shared" si="4"/>
        <v>41731</v>
      </c>
      <c r="BQ10" s="39">
        <f t="shared" si="4"/>
        <v>41732</v>
      </c>
      <c r="BR10" s="39">
        <f t="shared" si="4"/>
        <v>41733</v>
      </c>
      <c r="BS10" s="39">
        <f t="shared" si="4"/>
        <v>41736</v>
      </c>
      <c r="BT10" s="39">
        <f t="shared" si="4"/>
        <v>41737</v>
      </c>
      <c r="BU10" s="39">
        <f t="shared" si="4"/>
        <v>41738</v>
      </c>
      <c r="BV10" s="39">
        <f t="shared" si="4"/>
        <v>41739</v>
      </c>
      <c r="BW10" s="39">
        <f t="shared" si="4"/>
        <v>41740</v>
      </c>
      <c r="BX10" s="39">
        <f t="shared" si="4"/>
        <v>41743</v>
      </c>
      <c r="BY10" s="39">
        <f t="shared" si="4"/>
        <v>41744</v>
      </c>
      <c r="BZ10" s="39">
        <f t="shared" si="4"/>
        <v>41745</v>
      </c>
      <c r="CA10" s="39">
        <f t="shared" si="4"/>
        <v>41746</v>
      </c>
      <c r="CB10" s="39">
        <f t="shared" si="4"/>
        <v>41747</v>
      </c>
      <c r="CC10" s="39">
        <f t="shared" si="4"/>
        <v>41750</v>
      </c>
      <c r="CD10" s="39">
        <f t="shared" si="4"/>
        <v>41751</v>
      </c>
      <c r="CE10" s="39">
        <f t="shared" si="4"/>
        <v>41752</v>
      </c>
      <c r="CF10" s="39">
        <f t="shared" si="4"/>
        <v>41753</v>
      </c>
      <c r="CG10" s="39">
        <f t="shared" si="4"/>
        <v>41754</v>
      </c>
      <c r="CH10" s="39">
        <f t="shared" si="4"/>
        <v>41757</v>
      </c>
      <c r="CI10" s="39">
        <f t="shared" si="4"/>
        <v>41758</v>
      </c>
      <c r="CJ10" s="39">
        <f t="shared" si="4"/>
        <v>41759</v>
      </c>
      <c r="CK10" s="39">
        <f t="shared" si="4"/>
        <v>41760</v>
      </c>
      <c r="CL10" s="39">
        <f t="shared" si="4"/>
        <v>41761</v>
      </c>
      <c r="CM10" s="39">
        <f t="shared" si="4"/>
        <v>41764</v>
      </c>
      <c r="CN10" s="39">
        <f t="shared" si="4"/>
        <v>41765</v>
      </c>
      <c r="CO10" s="39">
        <f t="shared" ref="CO10:CY10" si="5">WORKDAY(CN10,1)</f>
        <v>41766</v>
      </c>
      <c r="CP10" s="39">
        <f t="shared" si="5"/>
        <v>41767</v>
      </c>
      <c r="CQ10" s="39">
        <f t="shared" si="5"/>
        <v>41768</v>
      </c>
      <c r="CR10" s="39">
        <f t="shared" si="5"/>
        <v>41771</v>
      </c>
      <c r="CS10" s="39">
        <f t="shared" si="5"/>
        <v>41772</v>
      </c>
      <c r="CT10" s="39">
        <f t="shared" si="5"/>
        <v>41773</v>
      </c>
      <c r="CU10" s="39">
        <f t="shared" si="5"/>
        <v>41774</v>
      </c>
      <c r="CV10" s="39">
        <f t="shared" si="5"/>
        <v>41775</v>
      </c>
      <c r="CW10" s="39">
        <f t="shared" si="5"/>
        <v>41778</v>
      </c>
      <c r="CX10" s="39">
        <f t="shared" si="5"/>
        <v>41779</v>
      </c>
      <c r="CY10" s="39">
        <f t="shared" si="5"/>
        <v>41780</v>
      </c>
    </row>
    <row r="11" spans="1:103" x14ac:dyDescent="0.2">
      <c r="A11" s="42"/>
      <c r="B11" s="43" t="s">
        <v>1776</v>
      </c>
      <c r="C11" s="44">
        <v>2</v>
      </c>
      <c r="D11" s="45">
        <v>41645</v>
      </c>
      <c r="E11" s="46">
        <f t="shared" ref="E11:E20" si="6">IF(ISBLANK(D11),"",WORKDAY(D11,C11-1,Holidays))</f>
        <v>41646</v>
      </c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7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</row>
    <row r="12" spans="1:103" x14ac:dyDescent="0.2">
      <c r="A12" s="48"/>
      <c r="B12" s="49" t="s">
        <v>1777</v>
      </c>
      <c r="C12" s="50">
        <v>3</v>
      </c>
      <c r="D12" s="51">
        <v>41647</v>
      </c>
      <c r="E12" s="46">
        <f t="shared" si="6"/>
        <v>41649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53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</row>
    <row r="13" spans="1:103" x14ac:dyDescent="0.2">
      <c r="A13" s="48"/>
      <c r="B13" s="49" t="s">
        <v>1778</v>
      </c>
      <c r="C13" s="50">
        <v>5</v>
      </c>
      <c r="D13" s="51">
        <v>41652</v>
      </c>
      <c r="E13" s="46">
        <f t="shared" si="6"/>
        <v>41656</v>
      </c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53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</row>
    <row r="14" spans="1:103" x14ac:dyDescent="0.2">
      <c r="A14" s="48"/>
      <c r="B14" s="49" t="s">
        <v>1779</v>
      </c>
      <c r="C14" s="50">
        <v>4</v>
      </c>
      <c r="D14" s="51">
        <v>41667</v>
      </c>
      <c r="E14" s="46">
        <f t="shared" si="6"/>
        <v>41670</v>
      </c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53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</row>
    <row r="15" spans="1:103" x14ac:dyDescent="0.2">
      <c r="A15" s="48"/>
      <c r="B15" s="49" t="s">
        <v>1780</v>
      </c>
      <c r="C15" s="50">
        <v>3</v>
      </c>
      <c r="D15" s="51">
        <v>41659</v>
      </c>
      <c r="E15" s="46">
        <f t="shared" si="6"/>
        <v>41661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53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</row>
    <row r="16" spans="1:103" x14ac:dyDescent="0.2">
      <c r="A16" s="49"/>
      <c r="B16" s="49" t="s">
        <v>1781</v>
      </c>
      <c r="C16" s="50">
        <v>4</v>
      </c>
      <c r="D16" s="51">
        <v>41662</v>
      </c>
      <c r="E16" s="46">
        <f t="shared" si="6"/>
        <v>41668</v>
      </c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53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</row>
    <row r="17" spans="1:103" x14ac:dyDescent="0.2">
      <c r="A17" s="48"/>
      <c r="B17" s="49" t="s">
        <v>1782</v>
      </c>
      <c r="C17" s="50"/>
      <c r="D17" s="53"/>
      <c r="E17" s="46" t="str">
        <f t="shared" si="6"/>
        <v/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53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</row>
    <row r="18" spans="1:103" x14ac:dyDescent="0.2">
      <c r="A18" s="48"/>
      <c r="B18" s="49" t="s">
        <v>1783</v>
      </c>
      <c r="C18" s="50"/>
      <c r="D18" s="53"/>
      <c r="E18" s="46" t="str">
        <f t="shared" si="6"/>
        <v/>
      </c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53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</row>
    <row r="19" spans="1:103" x14ac:dyDescent="0.2">
      <c r="A19" s="48"/>
      <c r="B19" s="49" t="s">
        <v>1784</v>
      </c>
      <c r="C19" s="50"/>
      <c r="D19" s="53"/>
      <c r="E19" s="46" t="str">
        <f t="shared" si="6"/>
        <v/>
      </c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53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</row>
    <row r="20" spans="1:103" x14ac:dyDescent="0.2">
      <c r="A20" s="48"/>
      <c r="B20" s="49" t="s">
        <v>1785</v>
      </c>
      <c r="C20" s="50"/>
      <c r="D20" s="53"/>
      <c r="E20" s="46" t="str">
        <f t="shared" si="6"/>
        <v/>
      </c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53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</row>
    <row r="21" spans="1:103" x14ac:dyDescent="0.2">
      <c r="A21" s="48"/>
      <c r="B21" s="49"/>
      <c r="C21" s="50"/>
      <c r="D21" s="53"/>
      <c r="E21" s="46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53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</row>
    <row r="22" spans="1:103" x14ac:dyDescent="0.2">
      <c r="A22" s="48"/>
      <c r="B22" s="49"/>
      <c r="C22" s="50"/>
      <c r="D22" s="53"/>
      <c r="E22" s="46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53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</row>
    <row r="23" spans="1:103" x14ac:dyDescent="0.2">
      <c r="A23" s="48"/>
      <c r="B23" s="49"/>
      <c r="C23" s="50"/>
      <c r="D23" s="53"/>
      <c r="E23" s="46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53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</row>
    <row r="24" spans="1:103" x14ac:dyDescent="0.2">
      <c r="A24" s="48"/>
      <c r="B24" s="49"/>
      <c r="C24" s="50"/>
      <c r="D24" s="53"/>
      <c r="E24" s="46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53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</row>
    <row r="25" spans="1:103" x14ac:dyDescent="0.2">
      <c r="A25" s="48"/>
      <c r="B25" s="49"/>
      <c r="C25" s="50"/>
      <c r="D25" s="53"/>
      <c r="E25" s="46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53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</row>
    <row r="26" spans="1:103" x14ac:dyDescent="0.2">
      <c r="A26" s="48"/>
      <c r="B26" s="49"/>
      <c r="C26" s="50"/>
      <c r="D26" s="53"/>
      <c r="E26" s="46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53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</row>
    <row r="27" spans="1:103" x14ac:dyDescent="0.2">
      <c r="B27" s="35"/>
    </row>
    <row r="28" spans="1:103" x14ac:dyDescent="0.2">
      <c r="B28" s="35"/>
    </row>
    <row r="30" spans="1:103" x14ac:dyDescent="0.2">
      <c r="G30" s="35" t="s">
        <v>1791</v>
      </c>
    </row>
    <row r="31" spans="1:103" x14ac:dyDescent="0.2">
      <c r="G31" s="55" t="s">
        <v>1792</v>
      </c>
      <c r="K31" s="54"/>
      <c r="L31" s="35" t="s">
        <v>1818</v>
      </c>
    </row>
    <row r="32" spans="1:103" x14ac:dyDescent="0.2">
      <c r="G32" s="55" t="s">
        <v>1793</v>
      </c>
      <c r="K32" s="57"/>
      <c r="L32" s="35" t="s">
        <v>1794</v>
      </c>
    </row>
    <row r="33" spans="7:12" x14ac:dyDescent="0.2">
      <c r="G33" s="55" t="s">
        <v>1795</v>
      </c>
      <c r="K33" s="56"/>
      <c r="L33" s="35" t="s">
        <v>1796</v>
      </c>
    </row>
  </sheetData>
  <conditionalFormatting sqref="F9:CY9">
    <cfRule type="expression" dxfId="4" priority="6">
      <formula>LEFT(TEXT(F10,"DDD"),1)="M"</formula>
    </cfRule>
  </conditionalFormatting>
  <conditionalFormatting sqref="F11:CY20">
    <cfRule type="expression" dxfId="3" priority="3">
      <formula>VLOOKUP(F$10,Holiday_s,1,FALSE)&gt;0</formula>
    </cfRule>
    <cfRule type="expression" dxfId="2" priority="5">
      <formula>AND($D11&lt;&gt;"",F$10&gt;=$D11,F$10&lt;=$E11)</formula>
    </cfRule>
  </conditionalFormatting>
  <conditionalFormatting sqref="F21:CY26">
    <cfRule type="expression" dxfId="1" priority="1">
      <formula>VLOOKUP(F$10,Holiday_s,1,FALSE)&gt;0</formula>
    </cfRule>
    <cfRule type="expression" dxfId="0" priority="2">
      <formula>AND($D21&lt;&gt;"",F$10&gt;=$D21,F$10&lt;=$E21)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B1:I308"/>
  <sheetViews>
    <sheetView workbookViewId="0"/>
  </sheetViews>
  <sheetFormatPr defaultRowHeight="12.75" x14ac:dyDescent="0.2"/>
  <cols>
    <col min="2" max="2" width="11.85546875" customWidth="1"/>
    <col min="3" max="3" width="24.42578125" customWidth="1"/>
    <col min="4" max="4" width="23" customWidth="1"/>
    <col min="5" max="5" width="28" customWidth="1"/>
    <col min="6" max="6" width="28.5703125" customWidth="1"/>
    <col min="7" max="7" width="18.5703125" customWidth="1"/>
    <col min="8" max="8" width="11.42578125" customWidth="1"/>
    <col min="9" max="9" width="24.42578125" customWidth="1"/>
  </cols>
  <sheetData>
    <row r="1" spans="2:9" ht="15" x14ac:dyDescent="0.25">
      <c r="B1" s="26" t="s">
        <v>72</v>
      </c>
      <c r="C1" s="26" t="s">
        <v>73</v>
      </c>
      <c r="D1" s="26" t="s">
        <v>74</v>
      </c>
      <c r="E1" s="26" t="s">
        <v>75</v>
      </c>
      <c r="F1" s="26" t="s">
        <v>76</v>
      </c>
      <c r="G1" s="26" t="s">
        <v>77</v>
      </c>
      <c r="H1" s="26" t="s">
        <v>78</v>
      </c>
      <c r="I1" s="26" t="s">
        <v>79</v>
      </c>
    </row>
    <row r="2" spans="2:9" ht="15" x14ac:dyDescent="0.25">
      <c r="B2" s="27">
        <v>1</v>
      </c>
      <c r="C2" s="28" t="s">
        <v>80</v>
      </c>
      <c r="D2" s="28" t="s">
        <v>81</v>
      </c>
      <c r="E2" s="28" t="s">
        <v>82</v>
      </c>
      <c r="F2" s="28" t="s">
        <v>83</v>
      </c>
      <c r="G2" s="28" t="s">
        <v>7</v>
      </c>
      <c r="H2" s="79" t="s">
        <v>84</v>
      </c>
      <c r="I2" s="28" t="s">
        <v>85</v>
      </c>
    </row>
    <row r="3" spans="2:9" ht="15" x14ac:dyDescent="0.25">
      <c r="B3" s="27">
        <v>2</v>
      </c>
      <c r="C3" s="28" t="s">
        <v>86</v>
      </c>
      <c r="D3" s="28" t="s">
        <v>87</v>
      </c>
      <c r="E3" s="28" t="s">
        <v>88</v>
      </c>
      <c r="F3" s="28" t="s">
        <v>89</v>
      </c>
      <c r="G3" s="28" t="s">
        <v>7</v>
      </c>
      <c r="H3" s="79" t="s">
        <v>90</v>
      </c>
      <c r="I3" s="28" t="s">
        <v>91</v>
      </c>
    </row>
    <row r="4" spans="2:9" ht="15" x14ac:dyDescent="0.25">
      <c r="B4" s="27">
        <v>4</v>
      </c>
      <c r="C4" s="28" t="s">
        <v>444</v>
      </c>
      <c r="D4" s="28" t="s">
        <v>180</v>
      </c>
      <c r="E4" s="28" t="s">
        <v>445</v>
      </c>
      <c r="F4" s="28" t="s">
        <v>446</v>
      </c>
      <c r="G4" s="28" t="s">
        <v>6</v>
      </c>
      <c r="H4" s="79" t="s">
        <v>447</v>
      </c>
      <c r="I4" s="28" t="s">
        <v>448</v>
      </c>
    </row>
    <row r="5" spans="2:9" ht="15" x14ac:dyDescent="0.25">
      <c r="B5" s="27">
        <v>5</v>
      </c>
      <c r="C5" s="28" t="s">
        <v>449</v>
      </c>
      <c r="D5" s="28" t="s">
        <v>450</v>
      </c>
      <c r="E5" s="28" t="s">
        <v>451</v>
      </c>
      <c r="F5" s="28" t="s">
        <v>452</v>
      </c>
      <c r="G5" s="28" t="s">
        <v>6</v>
      </c>
      <c r="H5" s="79" t="s">
        <v>453</v>
      </c>
      <c r="I5" s="28" t="s">
        <v>454</v>
      </c>
    </row>
    <row r="6" spans="2:9" ht="15" x14ac:dyDescent="0.25">
      <c r="B6" s="27">
        <v>7</v>
      </c>
      <c r="C6" s="28" t="s">
        <v>92</v>
      </c>
      <c r="D6" s="28" t="s">
        <v>93</v>
      </c>
      <c r="E6" s="28" t="s">
        <v>94</v>
      </c>
      <c r="F6" s="28" t="s">
        <v>95</v>
      </c>
      <c r="G6" s="28" t="s">
        <v>7</v>
      </c>
      <c r="H6" s="79" t="s">
        <v>96</v>
      </c>
      <c r="I6" s="28" t="s">
        <v>97</v>
      </c>
    </row>
    <row r="7" spans="2:9" ht="15" x14ac:dyDescent="0.25">
      <c r="B7" s="27">
        <v>8</v>
      </c>
      <c r="C7" s="28" t="s">
        <v>1084</v>
      </c>
      <c r="D7" s="28" t="s">
        <v>1085</v>
      </c>
      <c r="E7" s="28" t="s">
        <v>1086</v>
      </c>
      <c r="F7" s="28" t="s">
        <v>1087</v>
      </c>
      <c r="G7" s="28" t="s">
        <v>10</v>
      </c>
      <c r="H7" s="79" t="s">
        <v>1088</v>
      </c>
      <c r="I7" s="28" t="s">
        <v>1089</v>
      </c>
    </row>
    <row r="8" spans="2:9" ht="15" x14ac:dyDescent="0.25">
      <c r="B8" s="27">
        <v>10</v>
      </c>
      <c r="C8" s="28" t="s">
        <v>1119</v>
      </c>
      <c r="D8" s="28" t="s">
        <v>1120</v>
      </c>
      <c r="E8" s="28" t="s">
        <v>1121</v>
      </c>
      <c r="F8" s="28" t="s">
        <v>1122</v>
      </c>
      <c r="G8" s="28" t="s">
        <v>5</v>
      </c>
      <c r="H8" s="79" t="s">
        <v>1123</v>
      </c>
      <c r="I8" s="28" t="s">
        <v>1124</v>
      </c>
    </row>
    <row r="9" spans="2:9" ht="15" x14ac:dyDescent="0.25">
      <c r="B9" s="27">
        <v>11</v>
      </c>
      <c r="C9" s="28" t="s">
        <v>98</v>
      </c>
      <c r="D9" s="28" t="s">
        <v>99</v>
      </c>
      <c r="E9" s="28" t="s">
        <v>100</v>
      </c>
      <c r="F9" s="28" t="s">
        <v>89</v>
      </c>
      <c r="G9" s="28" t="s">
        <v>7</v>
      </c>
      <c r="H9" s="79" t="s">
        <v>90</v>
      </c>
      <c r="I9" s="28" t="s">
        <v>101</v>
      </c>
    </row>
    <row r="10" spans="2:9" ht="15" x14ac:dyDescent="0.25">
      <c r="B10" s="27">
        <v>12</v>
      </c>
      <c r="C10" s="28" t="s">
        <v>455</v>
      </c>
      <c r="D10" s="28" t="s">
        <v>456</v>
      </c>
      <c r="E10" s="28" t="s">
        <v>457</v>
      </c>
      <c r="F10" s="28" t="s">
        <v>452</v>
      </c>
      <c r="G10" s="28" t="s">
        <v>6</v>
      </c>
      <c r="H10" s="79" t="s">
        <v>453</v>
      </c>
      <c r="I10" s="28" t="s">
        <v>458</v>
      </c>
    </row>
    <row r="11" spans="2:9" ht="15" x14ac:dyDescent="0.25">
      <c r="B11" s="27">
        <v>13</v>
      </c>
      <c r="C11" s="28" t="s">
        <v>459</v>
      </c>
      <c r="D11" s="28" t="s">
        <v>137</v>
      </c>
      <c r="E11" s="28" t="s">
        <v>460</v>
      </c>
      <c r="F11" s="28" t="s">
        <v>461</v>
      </c>
      <c r="G11" s="28" t="s">
        <v>6</v>
      </c>
      <c r="H11" s="79" t="s">
        <v>462</v>
      </c>
      <c r="I11" s="28" t="s">
        <v>463</v>
      </c>
    </row>
    <row r="12" spans="2:9" ht="15" x14ac:dyDescent="0.25">
      <c r="B12" s="27">
        <v>14</v>
      </c>
      <c r="C12" s="28" t="s">
        <v>464</v>
      </c>
      <c r="D12" s="28" t="s">
        <v>465</v>
      </c>
      <c r="E12" s="28" t="s">
        <v>466</v>
      </c>
      <c r="F12" s="28" t="s">
        <v>461</v>
      </c>
      <c r="G12" s="28" t="s">
        <v>6</v>
      </c>
      <c r="H12" s="79" t="s">
        <v>462</v>
      </c>
      <c r="I12" s="28" t="s">
        <v>467</v>
      </c>
    </row>
    <row r="13" spans="2:9" ht="15" x14ac:dyDescent="0.25">
      <c r="B13" s="27">
        <v>16</v>
      </c>
      <c r="C13" s="28" t="s">
        <v>468</v>
      </c>
      <c r="D13" s="28" t="s">
        <v>393</v>
      </c>
      <c r="E13" s="28" t="s">
        <v>469</v>
      </c>
      <c r="F13" s="28" t="s">
        <v>470</v>
      </c>
      <c r="G13" s="28" t="s">
        <v>6</v>
      </c>
      <c r="H13" s="79" t="s">
        <v>471</v>
      </c>
      <c r="I13" s="28" t="s">
        <v>472</v>
      </c>
    </row>
    <row r="14" spans="2:9" ht="15" x14ac:dyDescent="0.25">
      <c r="B14" s="27">
        <v>18</v>
      </c>
      <c r="C14" s="28" t="s">
        <v>102</v>
      </c>
      <c r="D14" s="28" t="s">
        <v>103</v>
      </c>
      <c r="E14" s="28" t="s">
        <v>104</v>
      </c>
      <c r="F14" s="28" t="s">
        <v>105</v>
      </c>
      <c r="G14" s="28" t="s">
        <v>7</v>
      </c>
      <c r="H14" s="79" t="s">
        <v>106</v>
      </c>
      <c r="I14" s="28" t="s">
        <v>107</v>
      </c>
    </row>
    <row r="15" spans="2:9" ht="15" x14ac:dyDescent="0.25">
      <c r="B15" s="27">
        <v>20</v>
      </c>
      <c r="C15" s="28" t="s">
        <v>473</v>
      </c>
      <c r="D15" s="28" t="s">
        <v>474</v>
      </c>
      <c r="E15" s="28" t="s">
        <v>475</v>
      </c>
      <c r="F15" s="28" t="s">
        <v>476</v>
      </c>
      <c r="G15" s="28" t="s">
        <v>6</v>
      </c>
      <c r="H15" s="79" t="s">
        <v>477</v>
      </c>
      <c r="I15" s="28" t="s">
        <v>478</v>
      </c>
    </row>
    <row r="16" spans="2:9" ht="15" x14ac:dyDescent="0.25">
      <c r="B16" s="27">
        <v>21</v>
      </c>
      <c r="C16" s="28" t="s">
        <v>479</v>
      </c>
      <c r="D16" s="28" t="s">
        <v>480</v>
      </c>
      <c r="E16" s="28" t="s">
        <v>481</v>
      </c>
      <c r="F16" s="28" t="s">
        <v>476</v>
      </c>
      <c r="G16" s="28" t="s">
        <v>6</v>
      </c>
      <c r="H16" s="79" t="s">
        <v>477</v>
      </c>
      <c r="I16" s="28" t="s">
        <v>482</v>
      </c>
    </row>
    <row r="17" spans="2:9" ht="15" x14ac:dyDescent="0.25">
      <c r="B17" s="27">
        <v>22</v>
      </c>
      <c r="C17" s="28" t="s">
        <v>483</v>
      </c>
      <c r="D17" s="28" t="s">
        <v>484</v>
      </c>
      <c r="E17" s="28" t="s">
        <v>485</v>
      </c>
      <c r="F17" s="28" t="s">
        <v>461</v>
      </c>
      <c r="G17" s="28" t="s">
        <v>6</v>
      </c>
      <c r="H17" s="79" t="s">
        <v>462</v>
      </c>
      <c r="I17" s="28" t="s">
        <v>486</v>
      </c>
    </row>
    <row r="18" spans="2:9" ht="15" x14ac:dyDescent="0.25">
      <c r="B18" s="27">
        <v>23</v>
      </c>
      <c r="C18" s="28" t="s">
        <v>487</v>
      </c>
      <c r="D18" s="28" t="s">
        <v>488</v>
      </c>
      <c r="E18" s="28" t="s">
        <v>489</v>
      </c>
      <c r="F18" s="28" t="s">
        <v>490</v>
      </c>
      <c r="G18" s="28" t="s">
        <v>6</v>
      </c>
      <c r="H18" s="79" t="s">
        <v>491</v>
      </c>
      <c r="I18" s="28" t="s">
        <v>492</v>
      </c>
    </row>
    <row r="19" spans="2:9" ht="15" x14ac:dyDescent="0.25">
      <c r="B19" s="27">
        <v>25</v>
      </c>
      <c r="C19" s="28" t="s">
        <v>108</v>
      </c>
      <c r="D19" s="28" t="s">
        <v>109</v>
      </c>
      <c r="E19" s="28" t="s">
        <v>110</v>
      </c>
      <c r="F19" s="28" t="s">
        <v>95</v>
      </c>
      <c r="G19" s="28" t="s">
        <v>7</v>
      </c>
      <c r="H19" s="79" t="s">
        <v>96</v>
      </c>
      <c r="I19" s="28" t="s">
        <v>111</v>
      </c>
    </row>
    <row r="20" spans="2:9" ht="15" x14ac:dyDescent="0.25">
      <c r="B20" s="27">
        <v>26</v>
      </c>
      <c r="C20" s="28" t="s">
        <v>493</v>
      </c>
      <c r="D20" s="28" t="s">
        <v>494</v>
      </c>
      <c r="E20" s="28" t="s">
        <v>495</v>
      </c>
      <c r="F20" s="28" t="s">
        <v>496</v>
      </c>
      <c r="G20" s="28" t="s">
        <v>6</v>
      </c>
      <c r="H20" s="79" t="s">
        <v>462</v>
      </c>
      <c r="I20" s="28" t="s">
        <v>497</v>
      </c>
    </row>
    <row r="21" spans="2:9" ht="15" x14ac:dyDescent="0.25">
      <c r="B21" s="27">
        <v>28</v>
      </c>
      <c r="C21" s="28" t="s">
        <v>498</v>
      </c>
      <c r="D21" s="28" t="s">
        <v>499</v>
      </c>
      <c r="E21" s="28" t="s">
        <v>500</v>
      </c>
      <c r="F21" s="28" t="s">
        <v>501</v>
      </c>
      <c r="G21" s="28" t="s">
        <v>6</v>
      </c>
      <c r="H21" s="79" t="s">
        <v>502</v>
      </c>
      <c r="I21" s="28" t="s">
        <v>503</v>
      </c>
    </row>
    <row r="22" spans="2:9" ht="15" x14ac:dyDescent="0.25">
      <c r="B22" s="27">
        <v>29</v>
      </c>
      <c r="C22" s="28" t="s">
        <v>338</v>
      </c>
      <c r="D22" s="28" t="s">
        <v>504</v>
      </c>
      <c r="E22" s="28" t="s">
        <v>505</v>
      </c>
      <c r="F22" s="28" t="s">
        <v>452</v>
      </c>
      <c r="G22" s="28" t="s">
        <v>6</v>
      </c>
      <c r="H22" s="79" t="s">
        <v>453</v>
      </c>
      <c r="I22" s="28" t="s">
        <v>506</v>
      </c>
    </row>
    <row r="23" spans="2:9" ht="15" x14ac:dyDescent="0.25">
      <c r="B23" s="27">
        <v>30</v>
      </c>
      <c r="C23" s="28" t="s">
        <v>844</v>
      </c>
      <c r="D23" s="28" t="s">
        <v>1125</v>
      </c>
      <c r="E23" s="28" t="s">
        <v>1126</v>
      </c>
      <c r="F23" s="28" t="s">
        <v>1127</v>
      </c>
      <c r="G23" s="28" t="s">
        <v>5</v>
      </c>
      <c r="H23" s="79" t="s">
        <v>1128</v>
      </c>
      <c r="I23" s="28" t="s">
        <v>1129</v>
      </c>
    </row>
    <row r="24" spans="2:9" ht="15" x14ac:dyDescent="0.25">
      <c r="B24" s="27">
        <v>31</v>
      </c>
      <c r="C24" s="28" t="s">
        <v>507</v>
      </c>
      <c r="D24" s="28" t="s">
        <v>508</v>
      </c>
      <c r="E24" s="28" t="s">
        <v>509</v>
      </c>
      <c r="F24" s="28" t="s">
        <v>510</v>
      </c>
      <c r="G24" s="28" t="s">
        <v>6</v>
      </c>
      <c r="H24" s="79" t="s">
        <v>511</v>
      </c>
      <c r="I24" s="28" t="s">
        <v>512</v>
      </c>
    </row>
    <row r="25" spans="2:9" ht="15" x14ac:dyDescent="0.25">
      <c r="B25" s="27">
        <v>32</v>
      </c>
      <c r="C25" s="28" t="s">
        <v>513</v>
      </c>
      <c r="D25" s="28" t="s">
        <v>514</v>
      </c>
      <c r="E25" s="28" t="s">
        <v>515</v>
      </c>
      <c r="F25" s="28" t="s">
        <v>452</v>
      </c>
      <c r="G25" s="28" t="s">
        <v>6</v>
      </c>
      <c r="H25" s="79" t="s">
        <v>453</v>
      </c>
      <c r="I25" s="28" t="s">
        <v>516</v>
      </c>
    </row>
    <row r="26" spans="2:9" ht="15" x14ac:dyDescent="0.25">
      <c r="B26" s="27">
        <v>33</v>
      </c>
      <c r="C26" s="28" t="s">
        <v>517</v>
      </c>
      <c r="D26" s="28" t="s">
        <v>518</v>
      </c>
      <c r="E26" s="28" t="s">
        <v>519</v>
      </c>
      <c r="F26" s="28" t="s">
        <v>520</v>
      </c>
      <c r="G26" s="28" t="s">
        <v>6</v>
      </c>
      <c r="H26" s="79" t="s">
        <v>521</v>
      </c>
      <c r="I26" s="28" t="s">
        <v>522</v>
      </c>
    </row>
    <row r="27" spans="2:9" ht="15" x14ac:dyDescent="0.25">
      <c r="B27" s="27">
        <v>34</v>
      </c>
      <c r="C27" s="28" t="s">
        <v>523</v>
      </c>
      <c r="D27" s="28" t="s">
        <v>125</v>
      </c>
      <c r="E27" s="28" t="s">
        <v>524</v>
      </c>
      <c r="F27" s="28" t="s">
        <v>446</v>
      </c>
      <c r="G27" s="28" t="s">
        <v>6</v>
      </c>
      <c r="H27" s="79" t="s">
        <v>447</v>
      </c>
      <c r="I27" s="28" t="s">
        <v>525</v>
      </c>
    </row>
    <row r="28" spans="2:9" ht="15" x14ac:dyDescent="0.25">
      <c r="B28" s="27">
        <v>35</v>
      </c>
      <c r="C28" s="28" t="s">
        <v>112</v>
      </c>
      <c r="D28" s="28" t="s">
        <v>113</v>
      </c>
      <c r="E28" s="28" t="s">
        <v>114</v>
      </c>
      <c r="F28" s="28" t="s">
        <v>95</v>
      </c>
      <c r="G28" s="28" t="s">
        <v>7</v>
      </c>
      <c r="H28" s="79" t="s">
        <v>96</v>
      </c>
      <c r="I28" s="28" t="s">
        <v>115</v>
      </c>
    </row>
    <row r="29" spans="2:9" ht="15" x14ac:dyDescent="0.25">
      <c r="B29" s="27">
        <v>36</v>
      </c>
      <c r="C29" s="28" t="s">
        <v>116</v>
      </c>
      <c r="D29" s="28" t="s">
        <v>117</v>
      </c>
      <c r="E29" s="28" t="s">
        <v>118</v>
      </c>
      <c r="F29" s="28" t="s">
        <v>95</v>
      </c>
      <c r="G29" s="28" t="s">
        <v>7</v>
      </c>
      <c r="H29" s="79" t="s">
        <v>96</v>
      </c>
      <c r="I29" s="28" t="s">
        <v>119</v>
      </c>
    </row>
    <row r="30" spans="2:9" ht="15" x14ac:dyDescent="0.25">
      <c r="B30" s="27">
        <v>37</v>
      </c>
      <c r="C30" s="28" t="s">
        <v>120</v>
      </c>
      <c r="D30" s="28" t="s">
        <v>121</v>
      </c>
      <c r="E30" s="28" t="s">
        <v>122</v>
      </c>
      <c r="F30" s="28" t="s">
        <v>95</v>
      </c>
      <c r="G30" s="28" t="s">
        <v>7</v>
      </c>
      <c r="H30" s="79" t="s">
        <v>96</v>
      </c>
      <c r="I30" s="28" t="s">
        <v>123</v>
      </c>
    </row>
    <row r="31" spans="2:9" ht="15" x14ac:dyDescent="0.25">
      <c r="B31" s="27">
        <v>38</v>
      </c>
      <c r="C31" s="28" t="s">
        <v>1130</v>
      </c>
      <c r="D31" s="28" t="s">
        <v>1131</v>
      </c>
      <c r="E31" s="28" t="s">
        <v>1132</v>
      </c>
      <c r="F31" s="28" t="s">
        <v>1133</v>
      </c>
      <c r="G31" s="28" t="s">
        <v>5</v>
      </c>
      <c r="H31" s="79" t="s">
        <v>1134</v>
      </c>
      <c r="I31" s="28" t="s">
        <v>1135</v>
      </c>
    </row>
    <row r="32" spans="2:9" ht="15" x14ac:dyDescent="0.25">
      <c r="B32" s="27">
        <v>39</v>
      </c>
      <c r="C32" s="28" t="s">
        <v>124</v>
      </c>
      <c r="D32" s="28" t="s">
        <v>125</v>
      </c>
      <c r="E32" s="28" t="s">
        <v>126</v>
      </c>
      <c r="F32" s="28" t="s">
        <v>95</v>
      </c>
      <c r="G32" s="28" t="s">
        <v>7</v>
      </c>
      <c r="H32" s="79" t="s">
        <v>96</v>
      </c>
      <c r="I32" s="28" t="s">
        <v>127</v>
      </c>
    </row>
    <row r="33" spans="2:9" ht="15" x14ac:dyDescent="0.25">
      <c r="B33" s="27">
        <v>40</v>
      </c>
      <c r="C33" s="28" t="s">
        <v>128</v>
      </c>
      <c r="D33" s="28" t="s">
        <v>129</v>
      </c>
      <c r="E33" s="28" t="s">
        <v>130</v>
      </c>
      <c r="F33" s="28" t="s">
        <v>89</v>
      </c>
      <c r="G33" s="28" t="s">
        <v>7</v>
      </c>
      <c r="H33" s="79" t="s">
        <v>90</v>
      </c>
      <c r="I33" s="28" t="s">
        <v>131</v>
      </c>
    </row>
    <row r="34" spans="2:9" ht="15" x14ac:dyDescent="0.25">
      <c r="B34" s="27">
        <v>41</v>
      </c>
      <c r="C34" s="28" t="s">
        <v>526</v>
      </c>
      <c r="D34" s="28" t="s">
        <v>527</v>
      </c>
      <c r="E34" s="28" t="s">
        <v>528</v>
      </c>
      <c r="F34" s="28" t="s">
        <v>461</v>
      </c>
      <c r="G34" s="28" t="s">
        <v>6</v>
      </c>
      <c r="H34" s="79" t="s">
        <v>462</v>
      </c>
      <c r="I34" s="28" t="s">
        <v>529</v>
      </c>
    </row>
    <row r="35" spans="2:9" ht="15" x14ac:dyDescent="0.25">
      <c r="B35" s="27">
        <v>43</v>
      </c>
      <c r="C35" s="28" t="s">
        <v>1136</v>
      </c>
      <c r="D35" s="28" t="s">
        <v>623</v>
      </c>
      <c r="E35" s="28" t="s">
        <v>1137</v>
      </c>
      <c r="F35" s="28" t="s">
        <v>1138</v>
      </c>
      <c r="G35" s="28" t="s">
        <v>5</v>
      </c>
      <c r="H35" s="79" t="s">
        <v>1139</v>
      </c>
      <c r="I35" s="28" t="s">
        <v>1140</v>
      </c>
    </row>
    <row r="36" spans="2:9" ht="15" x14ac:dyDescent="0.25">
      <c r="B36" s="27">
        <v>44</v>
      </c>
      <c r="C36" s="28" t="s">
        <v>132</v>
      </c>
      <c r="D36" s="28" t="s">
        <v>133</v>
      </c>
      <c r="E36" s="28" t="s">
        <v>134</v>
      </c>
      <c r="F36" s="28" t="s">
        <v>83</v>
      </c>
      <c r="G36" s="28" t="s">
        <v>7</v>
      </c>
      <c r="H36" s="79" t="s">
        <v>84</v>
      </c>
      <c r="I36" s="28" t="s">
        <v>135</v>
      </c>
    </row>
    <row r="37" spans="2:9" ht="15" x14ac:dyDescent="0.25">
      <c r="B37" s="27">
        <v>45</v>
      </c>
      <c r="C37" s="28" t="s">
        <v>136</v>
      </c>
      <c r="D37" s="28" t="s">
        <v>137</v>
      </c>
      <c r="E37" s="28" t="s">
        <v>138</v>
      </c>
      <c r="F37" s="28" t="s">
        <v>95</v>
      </c>
      <c r="G37" s="28" t="s">
        <v>7</v>
      </c>
      <c r="H37" s="79" t="s">
        <v>96</v>
      </c>
      <c r="I37" s="28" t="s">
        <v>139</v>
      </c>
    </row>
    <row r="38" spans="2:9" ht="15" x14ac:dyDescent="0.25">
      <c r="B38" s="27">
        <v>46</v>
      </c>
      <c r="C38" s="28" t="s">
        <v>140</v>
      </c>
      <c r="D38" s="28" t="s">
        <v>141</v>
      </c>
      <c r="E38" s="28" t="s">
        <v>142</v>
      </c>
      <c r="F38" s="28" t="s">
        <v>95</v>
      </c>
      <c r="G38" s="28" t="s">
        <v>7</v>
      </c>
      <c r="H38" s="79" t="s">
        <v>96</v>
      </c>
      <c r="I38" s="28" t="s">
        <v>143</v>
      </c>
    </row>
    <row r="39" spans="2:9" ht="15" x14ac:dyDescent="0.25">
      <c r="B39" s="27">
        <v>47</v>
      </c>
      <c r="C39" s="28" t="s">
        <v>530</v>
      </c>
      <c r="D39" s="28" t="s">
        <v>531</v>
      </c>
      <c r="E39" s="28" t="s">
        <v>532</v>
      </c>
      <c r="F39" s="28" t="s">
        <v>476</v>
      </c>
      <c r="G39" s="28" t="s">
        <v>6</v>
      </c>
      <c r="H39" s="79" t="s">
        <v>477</v>
      </c>
      <c r="I39" s="28" t="s">
        <v>533</v>
      </c>
    </row>
    <row r="40" spans="2:9" ht="15" x14ac:dyDescent="0.25">
      <c r="B40" s="27">
        <v>48</v>
      </c>
      <c r="C40" s="28" t="s">
        <v>534</v>
      </c>
      <c r="D40" s="28" t="s">
        <v>535</v>
      </c>
      <c r="E40" s="28" t="s">
        <v>536</v>
      </c>
      <c r="F40" s="28" t="s">
        <v>446</v>
      </c>
      <c r="G40" s="28" t="s">
        <v>6</v>
      </c>
      <c r="H40" s="79" t="s">
        <v>447</v>
      </c>
      <c r="I40" s="28" t="s">
        <v>537</v>
      </c>
    </row>
    <row r="41" spans="2:9" ht="15" x14ac:dyDescent="0.25">
      <c r="B41" s="27">
        <v>49</v>
      </c>
      <c r="C41" s="28" t="s">
        <v>144</v>
      </c>
      <c r="D41" s="28" t="s">
        <v>145</v>
      </c>
      <c r="E41" s="28" t="s">
        <v>146</v>
      </c>
      <c r="F41" s="28" t="s">
        <v>147</v>
      </c>
      <c r="G41" s="28" t="s">
        <v>7</v>
      </c>
      <c r="H41" s="79" t="s">
        <v>148</v>
      </c>
      <c r="I41" s="28" t="s">
        <v>149</v>
      </c>
    </row>
    <row r="42" spans="2:9" ht="15" x14ac:dyDescent="0.25">
      <c r="B42" s="27">
        <v>50</v>
      </c>
      <c r="C42" s="28" t="s">
        <v>538</v>
      </c>
      <c r="D42" s="28" t="s">
        <v>539</v>
      </c>
      <c r="E42" s="28" t="s">
        <v>540</v>
      </c>
      <c r="F42" s="28" t="s">
        <v>520</v>
      </c>
      <c r="G42" s="28" t="s">
        <v>6</v>
      </c>
      <c r="H42" s="79" t="s">
        <v>521</v>
      </c>
      <c r="I42" s="28" t="s">
        <v>541</v>
      </c>
    </row>
    <row r="43" spans="2:9" ht="15" x14ac:dyDescent="0.25">
      <c r="B43" s="27">
        <v>51</v>
      </c>
      <c r="C43" s="28" t="s">
        <v>1141</v>
      </c>
      <c r="D43" s="28" t="s">
        <v>1142</v>
      </c>
      <c r="E43" s="28" t="s">
        <v>1143</v>
      </c>
      <c r="F43" s="28" t="s">
        <v>1144</v>
      </c>
      <c r="G43" s="28" t="s">
        <v>5</v>
      </c>
      <c r="H43" s="79" t="s">
        <v>1145</v>
      </c>
      <c r="I43" s="28" t="s">
        <v>1146</v>
      </c>
    </row>
    <row r="44" spans="2:9" ht="15" x14ac:dyDescent="0.25">
      <c r="B44" s="27">
        <v>52</v>
      </c>
      <c r="C44" s="28" t="s">
        <v>350</v>
      </c>
      <c r="D44" s="28" t="s">
        <v>542</v>
      </c>
      <c r="E44" s="28" t="s">
        <v>543</v>
      </c>
      <c r="F44" s="28" t="s">
        <v>520</v>
      </c>
      <c r="G44" s="28" t="s">
        <v>6</v>
      </c>
      <c r="H44" s="79" t="s">
        <v>521</v>
      </c>
      <c r="I44" s="28" t="s">
        <v>544</v>
      </c>
    </row>
    <row r="45" spans="2:9" ht="15" x14ac:dyDescent="0.25">
      <c r="B45" s="27">
        <v>53</v>
      </c>
      <c r="C45" s="28" t="s">
        <v>545</v>
      </c>
      <c r="D45" s="28" t="s">
        <v>546</v>
      </c>
      <c r="E45" s="28" t="s">
        <v>547</v>
      </c>
      <c r="F45" s="28" t="s">
        <v>476</v>
      </c>
      <c r="G45" s="28" t="s">
        <v>6</v>
      </c>
      <c r="H45" s="79" t="s">
        <v>477</v>
      </c>
      <c r="I45" s="28" t="s">
        <v>548</v>
      </c>
    </row>
    <row r="46" spans="2:9" ht="15" x14ac:dyDescent="0.25">
      <c r="B46" s="27">
        <v>54</v>
      </c>
      <c r="C46" s="28" t="s">
        <v>549</v>
      </c>
      <c r="D46" s="28" t="s">
        <v>397</v>
      </c>
      <c r="E46" s="28" t="s">
        <v>550</v>
      </c>
      <c r="F46" s="28" t="s">
        <v>452</v>
      </c>
      <c r="G46" s="28" t="s">
        <v>6</v>
      </c>
      <c r="H46" s="79" t="s">
        <v>453</v>
      </c>
      <c r="I46" s="28" t="s">
        <v>551</v>
      </c>
    </row>
    <row r="47" spans="2:9" ht="15" x14ac:dyDescent="0.25">
      <c r="B47" s="27">
        <v>55</v>
      </c>
      <c r="C47" s="28" t="s">
        <v>1147</v>
      </c>
      <c r="D47" s="28" t="s">
        <v>1148</v>
      </c>
      <c r="E47" s="28" t="s">
        <v>1149</v>
      </c>
      <c r="F47" s="28" t="s">
        <v>1144</v>
      </c>
      <c r="G47" s="28" t="s">
        <v>5</v>
      </c>
      <c r="H47" s="79" t="s">
        <v>1145</v>
      </c>
      <c r="I47" s="28" t="s">
        <v>1150</v>
      </c>
    </row>
    <row r="48" spans="2:9" ht="15" x14ac:dyDescent="0.25">
      <c r="B48" s="27">
        <v>56</v>
      </c>
      <c r="C48" s="28" t="s">
        <v>552</v>
      </c>
      <c r="D48" s="28" t="s">
        <v>233</v>
      </c>
      <c r="E48" s="28" t="s">
        <v>553</v>
      </c>
      <c r="F48" s="28" t="s">
        <v>461</v>
      </c>
      <c r="G48" s="28" t="s">
        <v>6</v>
      </c>
      <c r="H48" s="79" t="s">
        <v>462</v>
      </c>
      <c r="I48" s="28" t="s">
        <v>554</v>
      </c>
    </row>
    <row r="49" spans="2:9" ht="15" x14ac:dyDescent="0.25">
      <c r="B49" s="27">
        <v>57</v>
      </c>
      <c r="C49" s="28" t="s">
        <v>555</v>
      </c>
      <c r="D49" s="28" t="s">
        <v>556</v>
      </c>
      <c r="E49" s="28" t="s">
        <v>557</v>
      </c>
      <c r="F49" s="28" t="s">
        <v>446</v>
      </c>
      <c r="G49" s="28" t="s">
        <v>6</v>
      </c>
      <c r="H49" s="79" t="s">
        <v>447</v>
      </c>
      <c r="I49" s="28" t="s">
        <v>558</v>
      </c>
    </row>
    <row r="50" spans="2:9" ht="15" x14ac:dyDescent="0.25">
      <c r="B50" s="27">
        <v>58</v>
      </c>
      <c r="C50" s="28" t="s">
        <v>150</v>
      </c>
      <c r="D50" s="28" t="s">
        <v>151</v>
      </c>
      <c r="E50" s="28" t="s">
        <v>152</v>
      </c>
      <c r="F50" s="28" t="s">
        <v>153</v>
      </c>
      <c r="G50" s="28" t="s">
        <v>7</v>
      </c>
      <c r="H50" s="79" t="s">
        <v>154</v>
      </c>
      <c r="I50" s="28" t="s">
        <v>155</v>
      </c>
    </row>
    <row r="51" spans="2:9" ht="15" x14ac:dyDescent="0.25">
      <c r="B51" s="27">
        <v>59</v>
      </c>
      <c r="C51" s="28" t="s">
        <v>1151</v>
      </c>
      <c r="D51" s="28" t="s">
        <v>953</v>
      </c>
      <c r="E51" s="28" t="s">
        <v>1152</v>
      </c>
      <c r="F51" s="28" t="s">
        <v>1133</v>
      </c>
      <c r="G51" s="28" t="s">
        <v>5</v>
      </c>
      <c r="H51" s="79" t="s">
        <v>1134</v>
      </c>
      <c r="I51" s="28" t="s">
        <v>1153</v>
      </c>
    </row>
    <row r="52" spans="2:9" ht="15" x14ac:dyDescent="0.25">
      <c r="B52" s="27">
        <v>60</v>
      </c>
      <c r="C52" s="28" t="s">
        <v>1154</v>
      </c>
      <c r="D52" s="28" t="s">
        <v>1155</v>
      </c>
      <c r="E52" s="28" t="s">
        <v>1156</v>
      </c>
      <c r="F52" s="28" t="s">
        <v>1157</v>
      </c>
      <c r="G52" s="28" t="s">
        <v>5</v>
      </c>
      <c r="H52" s="79" t="s">
        <v>1158</v>
      </c>
      <c r="I52" s="28" t="s">
        <v>1159</v>
      </c>
    </row>
    <row r="53" spans="2:9" ht="15" x14ac:dyDescent="0.25">
      <c r="B53" s="27">
        <v>61</v>
      </c>
      <c r="C53" s="28" t="s">
        <v>93</v>
      </c>
      <c r="D53" s="28" t="s">
        <v>559</v>
      </c>
      <c r="E53" s="28" t="s">
        <v>560</v>
      </c>
      <c r="F53" s="28" t="s">
        <v>561</v>
      </c>
      <c r="G53" s="28" t="s">
        <v>6</v>
      </c>
      <c r="H53" s="79" t="s">
        <v>562</v>
      </c>
      <c r="I53" s="28" t="s">
        <v>563</v>
      </c>
    </row>
    <row r="54" spans="2:9" ht="15" x14ac:dyDescent="0.25">
      <c r="B54" s="27">
        <v>62</v>
      </c>
      <c r="C54" s="28" t="s">
        <v>564</v>
      </c>
      <c r="D54" s="28" t="s">
        <v>565</v>
      </c>
      <c r="E54" s="28" t="s">
        <v>566</v>
      </c>
      <c r="F54" s="28" t="s">
        <v>567</v>
      </c>
      <c r="G54" s="28" t="s">
        <v>6</v>
      </c>
      <c r="H54" s="79" t="s">
        <v>568</v>
      </c>
      <c r="I54" s="28" t="s">
        <v>569</v>
      </c>
    </row>
    <row r="55" spans="2:9" ht="15" x14ac:dyDescent="0.25">
      <c r="B55" s="27">
        <v>63</v>
      </c>
      <c r="C55" s="28" t="s">
        <v>570</v>
      </c>
      <c r="D55" s="28" t="s">
        <v>571</v>
      </c>
      <c r="E55" s="28" t="s">
        <v>572</v>
      </c>
      <c r="F55" s="28" t="s">
        <v>452</v>
      </c>
      <c r="G55" s="28" t="s">
        <v>6</v>
      </c>
      <c r="H55" s="79" t="s">
        <v>453</v>
      </c>
      <c r="I55" s="28" t="s">
        <v>573</v>
      </c>
    </row>
    <row r="56" spans="2:9" ht="15" x14ac:dyDescent="0.25">
      <c r="B56" s="27">
        <v>64</v>
      </c>
      <c r="C56" s="28" t="s">
        <v>574</v>
      </c>
      <c r="D56" s="28" t="s">
        <v>575</v>
      </c>
      <c r="E56" s="28" t="s">
        <v>576</v>
      </c>
      <c r="F56" s="28" t="s">
        <v>446</v>
      </c>
      <c r="G56" s="28" t="s">
        <v>6</v>
      </c>
      <c r="H56" s="79" t="s">
        <v>447</v>
      </c>
      <c r="I56" s="28" t="s">
        <v>577</v>
      </c>
    </row>
    <row r="57" spans="2:9" ht="15" x14ac:dyDescent="0.25">
      <c r="B57" s="27">
        <v>65</v>
      </c>
      <c r="C57" s="28" t="s">
        <v>578</v>
      </c>
      <c r="D57" s="28" t="s">
        <v>579</v>
      </c>
      <c r="E57" s="28" t="s">
        <v>580</v>
      </c>
      <c r="F57" s="28" t="s">
        <v>461</v>
      </c>
      <c r="G57" s="28" t="s">
        <v>6</v>
      </c>
      <c r="H57" s="79" t="s">
        <v>462</v>
      </c>
      <c r="I57" s="28" t="s">
        <v>581</v>
      </c>
    </row>
    <row r="58" spans="2:9" ht="15" x14ac:dyDescent="0.25">
      <c r="B58" s="27">
        <v>66</v>
      </c>
      <c r="C58" s="28" t="s">
        <v>156</v>
      </c>
      <c r="D58" s="28" t="s">
        <v>157</v>
      </c>
      <c r="E58" s="28" t="s">
        <v>158</v>
      </c>
      <c r="F58" s="28" t="s">
        <v>159</v>
      </c>
      <c r="G58" s="28" t="s">
        <v>7</v>
      </c>
      <c r="H58" s="79" t="s">
        <v>160</v>
      </c>
      <c r="I58" s="28" t="s">
        <v>161</v>
      </c>
    </row>
    <row r="59" spans="2:9" ht="15" x14ac:dyDescent="0.25">
      <c r="B59" s="27">
        <v>67</v>
      </c>
      <c r="C59" s="28" t="s">
        <v>582</v>
      </c>
      <c r="D59" s="28" t="s">
        <v>583</v>
      </c>
      <c r="E59" s="28" t="s">
        <v>584</v>
      </c>
      <c r="F59" s="28" t="s">
        <v>520</v>
      </c>
      <c r="G59" s="28" t="s">
        <v>6</v>
      </c>
      <c r="H59" s="79" t="s">
        <v>521</v>
      </c>
      <c r="I59" s="28" t="s">
        <v>585</v>
      </c>
    </row>
    <row r="60" spans="2:9" ht="15" x14ac:dyDescent="0.25">
      <c r="B60" s="27">
        <v>68</v>
      </c>
      <c r="C60" s="28" t="s">
        <v>162</v>
      </c>
      <c r="D60" s="28" t="s">
        <v>163</v>
      </c>
      <c r="E60" s="28" t="s">
        <v>164</v>
      </c>
      <c r="F60" s="28" t="s">
        <v>165</v>
      </c>
      <c r="G60" s="28" t="s">
        <v>7</v>
      </c>
      <c r="H60" s="79" t="s">
        <v>166</v>
      </c>
      <c r="I60" s="28" t="s">
        <v>167</v>
      </c>
    </row>
    <row r="61" spans="2:9" ht="15" x14ac:dyDescent="0.25">
      <c r="B61" s="27">
        <v>69</v>
      </c>
      <c r="C61" s="28" t="s">
        <v>140</v>
      </c>
      <c r="D61" s="28" t="s">
        <v>168</v>
      </c>
      <c r="E61" s="28" t="s">
        <v>169</v>
      </c>
      <c r="F61" s="28" t="s">
        <v>105</v>
      </c>
      <c r="G61" s="28" t="s">
        <v>7</v>
      </c>
      <c r="H61" s="79" t="s">
        <v>106</v>
      </c>
      <c r="I61" s="28" t="s">
        <v>170</v>
      </c>
    </row>
    <row r="62" spans="2:9" ht="15" x14ac:dyDescent="0.25">
      <c r="B62" s="27">
        <v>70</v>
      </c>
      <c r="C62" s="28" t="s">
        <v>171</v>
      </c>
      <c r="D62" s="28" t="s">
        <v>172</v>
      </c>
      <c r="E62" s="28" t="s">
        <v>173</v>
      </c>
      <c r="F62" s="28" t="s">
        <v>89</v>
      </c>
      <c r="G62" s="28" t="s">
        <v>7</v>
      </c>
      <c r="H62" s="79" t="s">
        <v>90</v>
      </c>
      <c r="I62" s="28" t="s">
        <v>174</v>
      </c>
    </row>
    <row r="63" spans="2:9" ht="15" x14ac:dyDescent="0.25">
      <c r="B63" s="27">
        <v>71</v>
      </c>
      <c r="C63" s="28" t="s">
        <v>586</v>
      </c>
      <c r="D63" s="28" t="s">
        <v>527</v>
      </c>
      <c r="E63" s="28" t="s">
        <v>587</v>
      </c>
      <c r="F63" s="28" t="s">
        <v>588</v>
      </c>
      <c r="G63" s="28" t="s">
        <v>6</v>
      </c>
      <c r="H63" s="79" t="s">
        <v>589</v>
      </c>
      <c r="I63" s="28" t="s">
        <v>590</v>
      </c>
    </row>
    <row r="64" spans="2:9" ht="15" x14ac:dyDescent="0.25">
      <c r="B64" s="27">
        <v>72</v>
      </c>
      <c r="C64" s="28" t="s">
        <v>591</v>
      </c>
      <c r="D64" s="28" t="s">
        <v>592</v>
      </c>
      <c r="E64" s="28" t="s">
        <v>593</v>
      </c>
      <c r="F64" s="28" t="s">
        <v>588</v>
      </c>
      <c r="G64" s="28" t="s">
        <v>6</v>
      </c>
      <c r="H64" s="79" t="s">
        <v>589</v>
      </c>
      <c r="I64" s="28" t="s">
        <v>594</v>
      </c>
    </row>
    <row r="65" spans="2:9" ht="15" x14ac:dyDescent="0.25">
      <c r="B65" s="27">
        <v>73</v>
      </c>
      <c r="C65" s="28" t="s">
        <v>595</v>
      </c>
      <c r="D65" s="28" t="s">
        <v>596</v>
      </c>
      <c r="E65" s="28" t="s">
        <v>597</v>
      </c>
      <c r="F65" s="28" t="s">
        <v>446</v>
      </c>
      <c r="G65" s="28" t="s">
        <v>6</v>
      </c>
      <c r="H65" s="79" t="s">
        <v>447</v>
      </c>
      <c r="I65" s="28" t="s">
        <v>598</v>
      </c>
    </row>
    <row r="66" spans="2:9" ht="15" x14ac:dyDescent="0.25">
      <c r="B66" s="27">
        <v>74</v>
      </c>
      <c r="C66" s="28" t="s">
        <v>599</v>
      </c>
      <c r="D66" s="28" t="s">
        <v>600</v>
      </c>
      <c r="E66" s="28" t="s">
        <v>601</v>
      </c>
      <c r="F66" s="28" t="s">
        <v>476</v>
      </c>
      <c r="G66" s="28" t="s">
        <v>6</v>
      </c>
      <c r="H66" s="79" t="s">
        <v>477</v>
      </c>
      <c r="I66" s="28" t="s">
        <v>602</v>
      </c>
    </row>
    <row r="67" spans="2:9" ht="15" x14ac:dyDescent="0.25">
      <c r="B67" s="27">
        <v>75</v>
      </c>
      <c r="C67" s="28" t="s">
        <v>175</v>
      </c>
      <c r="D67" s="28" t="s">
        <v>176</v>
      </c>
      <c r="E67" s="28" t="s">
        <v>177</v>
      </c>
      <c r="F67" s="28" t="s">
        <v>105</v>
      </c>
      <c r="G67" s="28" t="s">
        <v>7</v>
      </c>
      <c r="H67" s="79" t="s">
        <v>106</v>
      </c>
      <c r="I67" s="28" t="s">
        <v>178</v>
      </c>
    </row>
    <row r="68" spans="2:9" ht="15" x14ac:dyDescent="0.25">
      <c r="B68" s="27">
        <v>76</v>
      </c>
      <c r="C68" s="28" t="s">
        <v>603</v>
      </c>
      <c r="D68" s="28" t="s">
        <v>604</v>
      </c>
      <c r="E68" s="28" t="s">
        <v>605</v>
      </c>
      <c r="F68" s="28" t="s">
        <v>561</v>
      </c>
      <c r="G68" s="28" t="s">
        <v>6</v>
      </c>
      <c r="H68" s="79" t="s">
        <v>562</v>
      </c>
      <c r="I68" s="28" t="s">
        <v>606</v>
      </c>
    </row>
    <row r="69" spans="2:9" ht="15" x14ac:dyDescent="0.25">
      <c r="B69" s="27">
        <v>77</v>
      </c>
      <c r="C69" s="28" t="s">
        <v>179</v>
      </c>
      <c r="D69" s="28" t="s">
        <v>180</v>
      </c>
      <c r="E69" s="28" t="s">
        <v>181</v>
      </c>
      <c r="F69" s="28" t="s">
        <v>153</v>
      </c>
      <c r="G69" s="28" t="s">
        <v>7</v>
      </c>
      <c r="H69" s="79" t="s">
        <v>154</v>
      </c>
      <c r="I69" s="28" t="s">
        <v>182</v>
      </c>
    </row>
    <row r="70" spans="2:9" ht="15" x14ac:dyDescent="0.25">
      <c r="B70" s="27">
        <v>79</v>
      </c>
      <c r="C70" s="28" t="s">
        <v>183</v>
      </c>
      <c r="D70" s="28" t="s">
        <v>184</v>
      </c>
      <c r="E70" s="28" t="s">
        <v>185</v>
      </c>
      <c r="F70" s="28" t="s">
        <v>159</v>
      </c>
      <c r="G70" s="28" t="s">
        <v>7</v>
      </c>
      <c r="H70" s="79" t="s">
        <v>160</v>
      </c>
      <c r="I70" s="28" t="s">
        <v>186</v>
      </c>
    </row>
    <row r="71" spans="2:9" ht="15" x14ac:dyDescent="0.25">
      <c r="B71" s="27">
        <v>80</v>
      </c>
      <c r="C71" s="28" t="s">
        <v>187</v>
      </c>
      <c r="D71" s="28" t="s">
        <v>188</v>
      </c>
      <c r="E71" s="28" t="s">
        <v>189</v>
      </c>
      <c r="F71" s="28" t="s">
        <v>95</v>
      </c>
      <c r="G71" s="28" t="s">
        <v>7</v>
      </c>
      <c r="H71" s="79" t="s">
        <v>96</v>
      </c>
      <c r="I71" s="28" t="s">
        <v>190</v>
      </c>
    </row>
    <row r="72" spans="2:9" ht="15" x14ac:dyDescent="0.25">
      <c r="B72" s="27">
        <v>81</v>
      </c>
      <c r="C72" s="28" t="s">
        <v>1065</v>
      </c>
      <c r="D72" s="28" t="s">
        <v>1066</v>
      </c>
      <c r="E72" s="28" t="s">
        <v>1067</v>
      </c>
      <c r="F72" s="28" t="s">
        <v>1068</v>
      </c>
      <c r="G72" s="28" t="s">
        <v>8</v>
      </c>
      <c r="H72" s="79" t="s">
        <v>1069</v>
      </c>
      <c r="I72" s="28" t="s">
        <v>1070</v>
      </c>
    </row>
    <row r="73" spans="2:9" ht="15" x14ac:dyDescent="0.25">
      <c r="B73" s="27">
        <v>82</v>
      </c>
      <c r="C73" s="28" t="s">
        <v>607</v>
      </c>
      <c r="D73" s="28" t="s">
        <v>556</v>
      </c>
      <c r="E73" s="28" t="s">
        <v>608</v>
      </c>
      <c r="F73" s="28" t="s">
        <v>561</v>
      </c>
      <c r="G73" s="28" t="s">
        <v>6</v>
      </c>
      <c r="H73" s="79" t="s">
        <v>562</v>
      </c>
      <c r="I73" s="28" t="s">
        <v>609</v>
      </c>
    </row>
    <row r="74" spans="2:9" ht="15" x14ac:dyDescent="0.25">
      <c r="B74" s="27">
        <v>83</v>
      </c>
      <c r="C74" s="28" t="s">
        <v>660</v>
      </c>
      <c r="D74" s="28" t="s">
        <v>416</v>
      </c>
      <c r="E74" s="28" t="s">
        <v>1160</v>
      </c>
      <c r="F74" s="28" t="s">
        <v>1144</v>
      </c>
      <c r="G74" s="28" t="s">
        <v>5</v>
      </c>
      <c r="H74" s="79" t="s">
        <v>1145</v>
      </c>
      <c r="I74" s="28" t="s">
        <v>1161</v>
      </c>
    </row>
    <row r="75" spans="2:9" ht="15" x14ac:dyDescent="0.25">
      <c r="B75" s="27">
        <v>84</v>
      </c>
      <c r="C75" s="28" t="s">
        <v>610</v>
      </c>
      <c r="D75" s="28" t="s">
        <v>611</v>
      </c>
      <c r="E75" s="28" t="s">
        <v>612</v>
      </c>
      <c r="F75" s="28" t="s">
        <v>588</v>
      </c>
      <c r="G75" s="28" t="s">
        <v>6</v>
      </c>
      <c r="H75" s="79" t="s">
        <v>589</v>
      </c>
      <c r="I75" s="28" t="s">
        <v>613</v>
      </c>
    </row>
    <row r="76" spans="2:9" ht="15" x14ac:dyDescent="0.25">
      <c r="B76" s="27">
        <v>85</v>
      </c>
      <c r="C76" s="28" t="s">
        <v>191</v>
      </c>
      <c r="D76" s="28" t="s">
        <v>192</v>
      </c>
      <c r="E76" s="28" t="s">
        <v>193</v>
      </c>
      <c r="F76" s="28" t="s">
        <v>95</v>
      </c>
      <c r="G76" s="28" t="s">
        <v>7</v>
      </c>
      <c r="H76" s="79" t="s">
        <v>96</v>
      </c>
      <c r="I76" s="28" t="s">
        <v>194</v>
      </c>
    </row>
    <row r="77" spans="2:9" ht="15" x14ac:dyDescent="0.25">
      <c r="B77" s="27">
        <v>86</v>
      </c>
      <c r="C77" s="28" t="s">
        <v>614</v>
      </c>
      <c r="D77" s="28" t="s">
        <v>615</v>
      </c>
      <c r="E77" s="28" t="s">
        <v>616</v>
      </c>
      <c r="F77" s="28" t="s">
        <v>452</v>
      </c>
      <c r="G77" s="28" t="s">
        <v>6</v>
      </c>
      <c r="H77" s="79" t="s">
        <v>453</v>
      </c>
      <c r="I77" s="28" t="s">
        <v>617</v>
      </c>
    </row>
    <row r="78" spans="2:9" ht="15" x14ac:dyDescent="0.25">
      <c r="B78" s="27">
        <v>87</v>
      </c>
      <c r="C78" s="28" t="s">
        <v>618</v>
      </c>
      <c r="D78" s="28" t="s">
        <v>619</v>
      </c>
      <c r="E78" s="28" t="s">
        <v>620</v>
      </c>
      <c r="F78" s="28" t="s">
        <v>520</v>
      </c>
      <c r="G78" s="28" t="s">
        <v>6</v>
      </c>
      <c r="H78" s="79" t="s">
        <v>521</v>
      </c>
      <c r="I78" s="28" t="s">
        <v>621</v>
      </c>
    </row>
    <row r="79" spans="2:9" ht="15" x14ac:dyDescent="0.25">
      <c r="B79" s="27">
        <v>88</v>
      </c>
      <c r="C79" s="28" t="s">
        <v>622</v>
      </c>
      <c r="D79" s="28" t="s">
        <v>623</v>
      </c>
      <c r="E79" s="28" t="s">
        <v>624</v>
      </c>
      <c r="F79" s="28" t="s">
        <v>520</v>
      </c>
      <c r="G79" s="28" t="s">
        <v>6</v>
      </c>
      <c r="H79" s="79" t="s">
        <v>521</v>
      </c>
      <c r="I79" s="28" t="s">
        <v>625</v>
      </c>
    </row>
    <row r="80" spans="2:9" ht="15" x14ac:dyDescent="0.25">
      <c r="B80" s="27">
        <v>89</v>
      </c>
      <c r="C80" s="28" t="s">
        <v>626</v>
      </c>
      <c r="D80" s="28" t="s">
        <v>627</v>
      </c>
      <c r="E80" s="28" t="s">
        <v>628</v>
      </c>
      <c r="F80" s="28" t="s">
        <v>501</v>
      </c>
      <c r="G80" s="28" t="s">
        <v>6</v>
      </c>
      <c r="H80" s="79" t="s">
        <v>502</v>
      </c>
      <c r="I80" s="28" t="s">
        <v>629</v>
      </c>
    </row>
    <row r="81" spans="2:9" ht="15" x14ac:dyDescent="0.25">
      <c r="B81" s="27">
        <v>90</v>
      </c>
      <c r="C81" s="28" t="s">
        <v>195</v>
      </c>
      <c r="D81" s="28" t="s">
        <v>196</v>
      </c>
      <c r="E81" s="28" t="s">
        <v>197</v>
      </c>
      <c r="F81" s="28" t="s">
        <v>95</v>
      </c>
      <c r="G81" s="28" t="s">
        <v>7</v>
      </c>
      <c r="H81" s="79" t="s">
        <v>96</v>
      </c>
      <c r="I81" s="28" t="s">
        <v>198</v>
      </c>
    </row>
    <row r="82" spans="2:9" ht="15" x14ac:dyDescent="0.25">
      <c r="B82" s="27">
        <v>91</v>
      </c>
      <c r="C82" s="28" t="s">
        <v>630</v>
      </c>
      <c r="D82" s="28" t="s">
        <v>559</v>
      </c>
      <c r="E82" s="28" t="s">
        <v>631</v>
      </c>
      <c r="F82" s="28" t="s">
        <v>588</v>
      </c>
      <c r="G82" s="28" t="s">
        <v>6</v>
      </c>
      <c r="H82" s="79" t="s">
        <v>589</v>
      </c>
      <c r="I82" s="28" t="s">
        <v>632</v>
      </c>
    </row>
    <row r="83" spans="2:9" ht="15" x14ac:dyDescent="0.25">
      <c r="B83" s="27">
        <v>92</v>
      </c>
      <c r="C83" s="28" t="s">
        <v>633</v>
      </c>
      <c r="D83" s="28" t="s">
        <v>634</v>
      </c>
      <c r="E83" s="28" t="s">
        <v>635</v>
      </c>
      <c r="F83" s="28" t="s">
        <v>520</v>
      </c>
      <c r="G83" s="28" t="s">
        <v>6</v>
      </c>
      <c r="H83" s="79" t="s">
        <v>521</v>
      </c>
      <c r="I83" s="28" t="s">
        <v>636</v>
      </c>
    </row>
    <row r="84" spans="2:9" ht="15" x14ac:dyDescent="0.25">
      <c r="B84" s="27">
        <v>93</v>
      </c>
      <c r="C84" s="28" t="s">
        <v>199</v>
      </c>
      <c r="D84" s="28" t="s">
        <v>184</v>
      </c>
      <c r="E84" s="28" t="s">
        <v>200</v>
      </c>
      <c r="F84" s="28" t="s">
        <v>95</v>
      </c>
      <c r="G84" s="28" t="s">
        <v>7</v>
      </c>
      <c r="H84" s="79" t="s">
        <v>96</v>
      </c>
      <c r="I84" s="28" t="s">
        <v>201</v>
      </c>
    </row>
    <row r="85" spans="2:9" ht="15" x14ac:dyDescent="0.25">
      <c r="B85" s="27">
        <v>94</v>
      </c>
      <c r="C85" s="28" t="s">
        <v>637</v>
      </c>
      <c r="D85" s="28" t="s">
        <v>347</v>
      </c>
      <c r="E85" s="28" t="s">
        <v>638</v>
      </c>
      <c r="F85" s="28" t="s">
        <v>490</v>
      </c>
      <c r="G85" s="28" t="s">
        <v>6</v>
      </c>
      <c r="H85" s="79" t="s">
        <v>491</v>
      </c>
      <c r="I85" s="28" t="s">
        <v>639</v>
      </c>
    </row>
    <row r="86" spans="2:9" ht="15" x14ac:dyDescent="0.25">
      <c r="B86" s="27">
        <v>95</v>
      </c>
      <c r="C86" s="28" t="s">
        <v>640</v>
      </c>
      <c r="D86" s="28" t="s">
        <v>641</v>
      </c>
      <c r="E86" s="28" t="s">
        <v>642</v>
      </c>
      <c r="F86" s="28" t="s">
        <v>452</v>
      </c>
      <c r="G86" s="28" t="s">
        <v>6</v>
      </c>
      <c r="H86" s="79" t="s">
        <v>453</v>
      </c>
      <c r="I86" s="28" t="s">
        <v>643</v>
      </c>
    </row>
    <row r="87" spans="2:9" ht="15" x14ac:dyDescent="0.25">
      <c r="B87" s="27">
        <v>96</v>
      </c>
      <c r="C87" s="28" t="s">
        <v>644</v>
      </c>
      <c r="D87" s="28" t="s">
        <v>645</v>
      </c>
      <c r="E87" s="28" t="s">
        <v>646</v>
      </c>
      <c r="F87" s="28" t="s">
        <v>452</v>
      </c>
      <c r="G87" s="28" t="s">
        <v>6</v>
      </c>
      <c r="H87" s="79" t="s">
        <v>453</v>
      </c>
      <c r="I87" s="28" t="s">
        <v>647</v>
      </c>
    </row>
    <row r="88" spans="2:9" ht="15" x14ac:dyDescent="0.25">
      <c r="B88" s="27">
        <v>97</v>
      </c>
      <c r="C88" s="28" t="s">
        <v>648</v>
      </c>
      <c r="D88" s="28" t="s">
        <v>649</v>
      </c>
      <c r="E88" s="28" t="s">
        <v>650</v>
      </c>
      <c r="F88" s="28" t="s">
        <v>501</v>
      </c>
      <c r="G88" s="28" t="s">
        <v>6</v>
      </c>
      <c r="H88" s="79" t="s">
        <v>502</v>
      </c>
      <c r="I88" s="28" t="s">
        <v>651</v>
      </c>
    </row>
    <row r="89" spans="2:9" ht="15" x14ac:dyDescent="0.25">
      <c r="B89" s="27">
        <v>98</v>
      </c>
      <c r="C89" s="28" t="s">
        <v>652</v>
      </c>
      <c r="D89" s="28" t="s">
        <v>653</v>
      </c>
      <c r="E89" s="28" t="s">
        <v>654</v>
      </c>
      <c r="F89" s="28" t="s">
        <v>446</v>
      </c>
      <c r="G89" s="28" t="s">
        <v>6</v>
      </c>
      <c r="H89" s="79" t="s">
        <v>447</v>
      </c>
      <c r="I89" s="28" t="s">
        <v>655</v>
      </c>
    </row>
    <row r="90" spans="2:9" ht="15" x14ac:dyDescent="0.25">
      <c r="B90" s="27">
        <v>99</v>
      </c>
      <c r="C90" s="28" t="s">
        <v>1090</v>
      </c>
      <c r="D90" s="28" t="s">
        <v>1037</v>
      </c>
      <c r="E90" s="28" t="s">
        <v>1091</v>
      </c>
      <c r="F90" s="28" t="s">
        <v>1087</v>
      </c>
      <c r="G90" s="28" t="s">
        <v>10</v>
      </c>
      <c r="H90" s="79" t="s">
        <v>1088</v>
      </c>
      <c r="I90" s="28" t="s">
        <v>1092</v>
      </c>
    </row>
    <row r="91" spans="2:9" ht="15" x14ac:dyDescent="0.25">
      <c r="B91" s="27">
        <v>100</v>
      </c>
      <c r="C91" s="28" t="s">
        <v>656</v>
      </c>
      <c r="D91" s="28" t="s">
        <v>657</v>
      </c>
      <c r="E91" s="28" t="s">
        <v>658</v>
      </c>
      <c r="F91" s="28" t="s">
        <v>452</v>
      </c>
      <c r="G91" s="28" t="s">
        <v>6</v>
      </c>
      <c r="H91" s="79" t="s">
        <v>453</v>
      </c>
      <c r="I91" s="28" t="s">
        <v>659</v>
      </c>
    </row>
    <row r="92" spans="2:9" ht="15" x14ac:dyDescent="0.25">
      <c r="B92" s="27">
        <v>101</v>
      </c>
      <c r="C92" s="28" t="s">
        <v>660</v>
      </c>
      <c r="D92" s="28" t="s">
        <v>661</v>
      </c>
      <c r="E92" s="28" t="s">
        <v>662</v>
      </c>
      <c r="F92" s="28" t="s">
        <v>490</v>
      </c>
      <c r="G92" s="28" t="s">
        <v>6</v>
      </c>
      <c r="H92" s="79" t="s">
        <v>491</v>
      </c>
      <c r="I92" s="28" t="s">
        <v>663</v>
      </c>
    </row>
    <row r="93" spans="2:9" ht="15" x14ac:dyDescent="0.25">
      <c r="B93" s="27">
        <v>102</v>
      </c>
      <c r="C93" s="28" t="s">
        <v>1162</v>
      </c>
      <c r="D93" s="28" t="s">
        <v>188</v>
      </c>
      <c r="E93" s="28" t="s">
        <v>1163</v>
      </c>
      <c r="F93" s="28" t="s">
        <v>1144</v>
      </c>
      <c r="G93" s="28" t="s">
        <v>5</v>
      </c>
      <c r="H93" s="79" t="s">
        <v>1145</v>
      </c>
      <c r="I93" s="28" t="s">
        <v>1164</v>
      </c>
    </row>
    <row r="94" spans="2:9" ht="15" x14ac:dyDescent="0.25">
      <c r="B94" s="27">
        <v>103</v>
      </c>
      <c r="C94" s="28" t="s">
        <v>202</v>
      </c>
      <c r="D94" s="28" t="s">
        <v>203</v>
      </c>
      <c r="E94" s="28" t="s">
        <v>204</v>
      </c>
      <c r="F94" s="28" t="s">
        <v>205</v>
      </c>
      <c r="G94" s="28" t="s">
        <v>7</v>
      </c>
      <c r="H94" s="79" t="s">
        <v>206</v>
      </c>
      <c r="I94" s="28" t="s">
        <v>207</v>
      </c>
    </row>
    <row r="95" spans="2:9" ht="15" x14ac:dyDescent="0.25">
      <c r="B95" s="27">
        <v>104</v>
      </c>
      <c r="C95" s="28" t="s">
        <v>208</v>
      </c>
      <c r="D95" s="28" t="s">
        <v>209</v>
      </c>
      <c r="E95" s="28" t="s">
        <v>210</v>
      </c>
      <c r="F95" s="28" t="s">
        <v>95</v>
      </c>
      <c r="G95" s="28" t="s">
        <v>7</v>
      </c>
      <c r="H95" s="79" t="s">
        <v>96</v>
      </c>
      <c r="I95" s="28" t="s">
        <v>211</v>
      </c>
    </row>
    <row r="96" spans="2:9" ht="15" x14ac:dyDescent="0.25">
      <c r="B96" s="27">
        <v>105</v>
      </c>
      <c r="C96" s="28" t="s">
        <v>1165</v>
      </c>
      <c r="D96" s="28" t="s">
        <v>81</v>
      </c>
      <c r="E96" s="28" t="s">
        <v>1166</v>
      </c>
      <c r="F96" s="28" t="s">
        <v>1157</v>
      </c>
      <c r="G96" s="28" t="s">
        <v>5</v>
      </c>
      <c r="H96" s="79" t="s">
        <v>1158</v>
      </c>
      <c r="I96" s="28" t="s">
        <v>1167</v>
      </c>
    </row>
    <row r="97" spans="2:9" ht="15" x14ac:dyDescent="0.25">
      <c r="B97" s="27">
        <v>107</v>
      </c>
      <c r="C97" s="28" t="s">
        <v>664</v>
      </c>
      <c r="D97" s="28" t="s">
        <v>665</v>
      </c>
      <c r="E97" s="28" t="s">
        <v>666</v>
      </c>
      <c r="F97" s="28" t="s">
        <v>476</v>
      </c>
      <c r="G97" s="28" t="s">
        <v>6</v>
      </c>
      <c r="H97" s="79" t="s">
        <v>477</v>
      </c>
      <c r="I97" s="28" t="s">
        <v>667</v>
      </c>
    </row>
    <row r="98" spans="2:9" ht="15" x14ac:dyDescent="0.25">
      <c r="B98" s="27">
        <v>108</v>
      </c>
      <c r="C98" s="28" t="s">
        <v>668</v>
      </c>
      <c r="D98" s="28" t="s">
        <v>669</v>
      </c>
      <c r="E98" s="28" t="s">
        <v>670</v>
      </c>
      <c r="F98" s="28" t="s">
        <v>561</v>
      </c>
      <c r="G98" s="28" t="s">
        <v>6</v>
      </c>
      <c r="H98" s="79" t="s">
        <v>562</v>
      </c>
      <c r="I98" s="28" t="s">
        <v>671</v>
      </c>
    </row>
    <row r="99" spans="2:9" ht="15" x14ac:dyDescent="0.25">
      <c r="B99" s="27">
        <v>109</v>
      </c>
      <c r="C99" s="28" t="s">
        <v>672</v>
      </c>
      <c r="D99" s="28" t="s">
        <v>673</v>
      </c>
      <c r="E99" s="28" t="s">
        <v>674</v>
      </c>
      <c r="F99" s="28" t="s">
        <v>452</v>
      </c>
      <c r="G99" s="28" t="s">
        <v>6</v>
      </c>
      <c r="H99" s="79" t="s">
        <v>453</v>
      </c>
      <c r="I99" s="28" t="s">
        <v>675</v>
      </c>
    </row>
    <row r="100" spans="2:9" ht="15" x14ac:dyDescent="0.25">
      <c r="B100" s="27">
        <v>110</v>
      </c>
      <c r="C100" s="28" t="s">
        <v>676</v>
      </c>
      <c r="D100" s="28" t="s">
        <v>677</v>
      </c>
      <c r="E100" s="28" t="s">
        <v>678</v>
      </c>
      <c r="F100" s="28" t="s">
        <v>490</v>
      </c>
      <c r="G100" s="28" t="s">
        <v>6</v>
      </c>
      <c r="H100" s="79" t="s">
        <v>491</v>
      </c>
      <c r="I100" s="28" t="s">
        <v>679</v>
      </c>
    </row>
    <row r="101" spans="2:9" ht="15" x14ac:dyDescent="0.25">
      <c r="B101" s="27">
        <v>111</v>
      </c>
      <c r="C101" s="28" t="s">
        <v>212</v>
      </c>
      <c r="D101" s="28" t="s">
        <v>213</v>
      </c>
      <c r="E101" s="28" t="s">
        <v>214</v>
      </c>
      <c r="F101" s="28" t="s">
        <v>215</v>
      </c>
      <c r="G101" s="28" t="s">
        <v>7</v>
      </c>
      <c r="H101" s="79" t="s">
        <v>216</v>
      </c>
      <c r="I101" s="28" t="s">
        <v>217</v>
      </c>
    </row>
    <row r="102" spans="2:9" ht="15" x14ac:dyDescent="0.25">
      <c r="B102" s="27">
        <v>112</v>
      </c>
      <c r="C102" s="28" t="s">
        <v>1168</v>
      </c>
      <c r="D102" s="28" t="s">
        <v>1169</v>
      </c>
      <c r="E102" s="28" t="s">
        <v>1170</v>
      </c>
      <c r="F102" s="28" t="s">
        <v>1144</v>
      </c>
      <c r="G102" s="28" t="s">
        <v>5</v>
      </c>
      <c r="H102" s="79" t="s">
        <v>1145</v>
      </c>
      <c r="I102" s="28" t="s">
        <v>1171</v>
      </c>
    </row>
    <row r="103" spans="2:9" ht="15" x14ac:dyDescent="0.25">
      <c r="B103" s="27">
        <v>113</v>
      </c>
      <c r="C103" s="28" t="s">
        <v>1172</v>
      </c>
      <c r="D103" s="28" t="s">
        <v>1173</v>
      </c>
      <c r="E103" s="28" t="s">
        <v>1174</v>
      </c>
      <c r="F103" s="28" t="s">
        <v>1175</v>
      </c>
      <c r="G103" s="28" t="s">
        <v>5</v>
      </c>
      <c r="H103" s="79" t="s">
        <v>1176</v>
      </c>
      <c r="I103" s="28" t="s">
        <v>1177</v>
      </c>
    </row>
    <row r="104" spans="2:9" ht="15" x14ac:dyDescent="0.25">
      <c r="B104" s="27">
        <v>115</v>
      </c>
      <c r="C104" s="28" t="s">
        <v>1178</v>
      </c>
      <c r="D104" s="28" t="s">
        <v>1179</v>
      </c>
      <c r="E104" s="28" t="s">
        <v>1180</v>
      </c>
      <c r="F104" s="28" t="s">
        <v>1181</v>
      </c>
      <c r="G104" s="28" t="s">
        <v>5</v>
      </c>
      <c r="H104" s="79" t="s">
        <v>1182</v>
      </c>
      <c r="I104" s="28" t="s">
        <v>1183</v>
      </c>
    </row>
    <row r="105" spans="2:9" ht="15" x14ac:dyDescent="0.25">
      <c r="B105" s="27">
        <v>116</v>
      </c>
      <c r="C105" s="28" t="s">
        <v>680</v>
      </c>
      <c r="D105" s="28" t="s">
        <v>681</v>
      </c>
      <c r="E105" s="28" t="s">
        <v>682</v>
      </c>
      <c r="F105" s="28" t="s">
        <v>476</v>
      </c>
      <c r="G105" s="28" t="s">
        <v>6</v>
      </c>
      <c r="H105" s="79" t="s">
        <v>477</v>
      </c>
      <c r="I105" s="28" t="s">
        <v>683</v>
      </c>
    </row>
    <row r="106" spans="2:9" ht="15" x14ac:dyDescent="0.25">
      <c r="B106" s="27">
        <v>117</v>
      </c>
      <c r="C106" s="28" t="s">
        <v>1184</v>
      </c>
      <c r="D106" s="28" t="s">
        <v>1185</v>
      </c>
      <c r="E106" s="28" t="s">
        <v>1186</v>
      </c>
      <c r="F106" s="28" t="s">
        <v>1122</v>
      </c>
      <c r="G106" s="28" t="s">
        <v>5</v>
      </c>
      <c r="H106" s="79" t="s">
        <v>1123</v>
      </c>
      <c r="I106" s="28" t="s">
        <v>1187</v>
      </c>
    </row>
    <row r="107" spans="2:9" ht="15" x14ac:dyDescent="0.25">
      <c r="B107" s="27">
        <v>118</v>
      </c>
      <c r="C107" s="28" t="s">
        <v>684</v>
      </c>
      <c r="D107" s="28" t="s">
        <v>685</v>
      </c>
      <c r="E107" s="28" t="s">
        <v>686</v>
      </c>
      <c r="F107" s="28" t="s">
        <v>588</v>
      </c>
      <c r="G107" s="28" t="s">
        <v>6</v>
      </c>
      <c r="H107" s="79" t="s">
        <v>589</v>
      </c>
      <c r="I107" s="28" t="s">
        <v>687</v>
      </c>
    </row>
    <row r="108" spans="2:9" ht="15" x14ac:dyDescent="0.25">
      <c r="B108" s="27">
        <v>119</v>
      </c>
      <c r="C108" s="28" t="s">
        <v>688</v>
      </c>
      <c r="D108" s="28" t="s">
        <v>689</v>
      </c>
      <c r="E108" s="28" t="s">
        <v>690</v>
      </c>
      <c r="F108" s="28" t="s">
        <v>476</v>
      </c>
      <c r="G108" s="28" t="s">
        <v>6</v>
      </c>
      <c r="H108" s="79" t="s">
        <v>477</v>
      </c>
      <c r="I108" s="28" t="s">
        <v>691</v>
      </c>
    </row>
    <row r="109" spans="2:9" ht="15" x14ac:dyDescent="0.25">
      <c r="B109" s="27">
        <v>120</v>
      </c>
      <c r="C109" s="28" t="s">
        <v>218</v>
      </c>
      <c r="D109" s="28" t="s">
        <v>219</v>
      </c>
      <c r="E109" s="28" t="s">
        <v>220</v>
      </c>
      <c r="F109" s="28" t="s">
        <v>221</v>
      </c>
      <c r="G109" s="28" t="s">
        <v>7</v>
      </c>
      <c r="H109" s="79" t="s">
        <v>222</v>
      </c>
      <c r="I109" s="28" t="s">
        <v>223</v>
      </c>
    </row>
    <row r="110" spans="2:9" ht="15" x14ac:dyDescent="0.25">
      <c r="B110" s="27">
        <v>121</v>
      </c>
      <c r="C110" s="28" t="s">
        <v>692</v>
      </c>
      <c r="D110" s="28" t="s">
        <v>129</v>
      </c>
      <c r="E110" s="28" t="s">
        <v>693</v>
      </c>
      <c r="F110" s="28" t="s">
        <v>588</v>
      </c>
      <c r="G110" s="28" t="s">
        <v>6</v>
      </c>
      <c r="H110" s="79" t="s">
        <v>589</v>
      </c>
      <c r="I110" s="28" t="s">
        <v>694</v>
      </c>
    </row>
    <row r="111" spans="2:9" ht="15" x14ac:dyDescent="0.25">
      <c r="B111" s="27">
        <v>122</v>
      </c>
      <c r="C111" s="28" t="s">
        <v>224</v>
      </c>
      <c r="D111" s="28" t="s">
        <v>225</v>
      </c>
      <c r="E111" s="28" t="s">
        <v>226</v>
      </c>
      <c r="F111" s="28" t="s">
        <v>89</v>
      </c>
      <c r="G111" s="28" t="s">
        <v>7</v>
      </c>
      <c r="H111" s="79" t="s">
        <v>90</v>
      </c>
      <c r="I111" s="28" t="s">
        <v>227</v>
      </c>
    </row>
    <row r="112" spans="2:9" ht="15" x14ac:dyDescent="0.25">
      <c r="B112" s="27">
        <v>123</v>
      </c>
      <c r="C112" s="28" t="s">
        <v>1188</v>
      </c>
      <c r="D112" s="28" t="s">
        <v>1189</v>
      </c>
      <c r="E112" s="28" t="s">
        <v>1190</v>
      </c>
      <c r="F112" s="28" t="s">
        <v>1191</v>
      </c>
      <c r="G112" s="28" t="s">
        <v>5</v>
      </c>
      <c r="H112" s="79" t="s">
        <v>1192</v>
      </c>
      <c r="I112" s="28" t="s">
        <v>1193</v>
      </c>
    </row>
    <row r="113" spans="2:9" ht="15" x14ac:dyDescent="0.25">
      <c r="B113" s="27">
        <v>124</v>
      </c>
      <c r="C113" s="28" t="s">
        <v>695</v>
      </c>
      <c r="D113" s="28" t="s">
        <v>484</v>
      </c>
      <c r="E113" s="28" t="s">
        <v>696</v>
      </c>
      <c r="F113" s="28" t="s">
        <v>476</v>
      </c>
      <c r="G113" s="28" t="s">
        <v>6</v>
      </c>
      <c r="H113" s="79" t="s">
        <v>477</v>
      </c>
      <c r="I113" s="28" t="s">
        <v>697</v>
      </c>
    </row>
    <row r="114" spans="2:9" ht="15" x14ac:dyDescent="0.25">
      <c r="B114" s="27">
        <v>126</v>
      </c>
      <c r="C114" s="28" t="s">
        <v>698</v>
      </c>
      <c r="D114" s="28" t="s">
        <v>273</v>
      </c>
      <c r="E114" s="28" t="s">
        <v>699</v>
      </c>
      <c r="F114" s="28" t="s">
        <v>490</v>
      </c>
      <c r="G114" s="28" t="s">
        <v>6</v>
      </c>
      <c r="H114" s="79" t="s">
        <v>491</v>
      </c>
      <c r="I114" s="28" t="s">
        <v>700</v>
      </c>
    </row>
    <row r="115" spans="2:9" ht="15" x14ac:dyDescent="0.25">
      <c r="B115" s="27">
        <v>127</v>
      </c>
      <c r="C115" s="28" t="s">
        <v>228</v>
      </c>
      <c r="D115" s="28" t="s">
        <v>229</v>
      </c>
      <c r="E115" s="28" t="s">
        <v>230</v>
      </c>
      <c r="F115" s="28" t="s">
        <v>105</v>
      </c>
      <c r="G115" s="28" t="s">
        <v>7</v>
      </c>
      <c r="H115" s="79" t="s">
        <v>106</v>
      </c>
      <c r="I115" s="28" t="s">
        <v>231</v>
      </c>
    </row>
    <row r="116" spans="2:9" ht="15" x14ac:dyDescent="0.25">
      <c r="B116" s="27">
        <v>128</v>
      </c>
      <c r="C116" s="28" t="s">
        <v>701</v>
      </c>
      <c r="D116" s="28" t="s">
        <v>673</v>
      </c>
      <c r="E116" s="28" t="s">
        <v>702</v>
      </c>
      <c r="F116" s="28" t="s">
        <v>452</v>
      </c>
      <c r="G116" s="28" t="s">
        <v>6</v>
      </c>
      <c r="H116" s="79" t="s">
        <v>453</v>
      </c>
      <c r="I116" s="28" t="s">
        <v>703</v>
      </c>
    </row>
    <row r="117" spans="2:9" ht="15" x14ac:dyDescent="0.25">
      <c r="B117" s="27">
        <v>129</v>
      </c>
      <c r="C117" s="28" t="s">
        <v>232</v>
      </c>
      <c r="D117" s="28" t="s">
        <v>233</v>
      </c>
      <c r="E117" s="28" t="s">
        <v>234</v>
      </c>
      <c r="F117" s="28" t="s">
        <v>89</v>
      </c>
      <c r="G117" s="28" t="s">
        <v>7</v>
      </c>
      <c r="H117" s="79" t="s">
        <v>90</v>
      </c>
      <c r="I117" s="28" t="s">
        <v>235</v>
      </c>
    </row>
    <row r="118" spans="2:9" ht="15" x14ac:dyDescent="0.25">
      <c r="B118" s="27">
        <v>130</v>
      </c>
      <c r="C118" s="28" t="s">
        <v>704</v>
      </c>
      <c r="D118" s="28" t="s">
        <v>705</v>
      </c>
      <c r="E118" s="28" t="s">
        <v>706</v>
      </c>
      <c r="F118" s="28" t="s">
        <v>561</v>
      </c>
      <c r="G118" s="28" t="s">
        <v>6</v>
      </c>
      <c r="H118" s="79" t="s">
        <v>562</v>
      </c>
      <c r="I118" s="28" t="s">
        <v>707</v>
      </c>
    </row>
    <row r="119" spans="2:9" ht="15" x14ac:dyDescent="0.25">
      <c r="B119" s="27">
        <v>131</v>
      </c>
      <c r="C119" s="28" t="s">
        <v>236</v>
      </c>
      <c r="D119" s="28" t="s">
        <v>237</v>
      </c>
      <c r="E119" s="28" t="s">
        <v>238</v>
      </c>
      <c r="F119" s="28" t="s">
        <v>95</v>
      </c>
      <c r="G119" s="28" t="s">
        <v>7</v>
      </c>
      <c r="H119" s="79" t="s">
        <v>96</v>
      </c>
      <c r="I119" s="28" t="s">
        <v>239</v>
      </c>
    </row>
    <row r="120" spans="2:9" ht="15" x14ac:dyDescent="0.25">
      <c r="B120" s="27">
        <v>132</v>
      </c>
      <c r="C120" s="28" t="s">
        <v>240</v>
      </c>
      <c r="D120" s="28" t="s">
        <v>241</v>
      </c>
      <c r="E120" s="28" t="s">
        <v>242</v>
      </c>
      <c r="F120" s="28" t="s">
        <v>221</v>
      </c>
      <c r="G120" s="28" t="s">
        <v>7</v>
      </c>
      <c r="H120" s="79" t="s">
        <v>222</v>
      </c>
      <c r="I120" s="28" t="s">
        <v>243</v>
      </c>
    </row>
    <row r="121" spans="2:9" ht="15" x14ac:dyDescent="0.25">
      <c r="B121" s="27">
        <v>133</v>
      </c>
      <c r="C121" s="28" t="s">
        <v>708</v>
      </c>
      <c r="D121" s="28" t="s">
        <v>709</v>
      </c>
      <c r="E121" s="28" t="s">
        <v>710</v>
      </c>
      <c r="F121" s="28" t="s">
        <v>446</v>
      </c>
      <c r="G121" s="28" t="s">
        <v>6</v>
      </c>
      <c r="H121" s="79" t="s">
        <v>447</v>
      </c>
      <c r="I121" s="28" t="s">
        <v>711</v>
      </c>
    </row>
    <row r="122" spans="2:9" ht="15" x14ac:dyDescent="0.25">
      <c r="B122" s="27">
        <v>134</v>
      </c>
      <c r="C122" s="28" t="s">
        <v>712</v>
      </c>
      <c r="D122" s="28" t="s">
        <v>713</v>
      </c>
      <c r="E122" s="28" t="s">
        <v>714</v>
      </c>
      <c r="F122" s="28" t="s">
        <v>452</v>
      </c>
      <c r="G122" s="28" t="s">
        <v>6</v>
      </c>
      <c r="H122" s="79" t="s">
        <v>453</v>
      </c>
      <c r="I122" s="28" t="s">
        <v>715</v>
      </c>
    </row>
    <row r="123" spans="2:9" ht="15" x14ac:dyDescent="0.25">
      <c r="B123" s="27">
        <v>135</v>
      </c>
      <c r="C123" s="28" t="s">
        <v>1194</v>
      </c>
      <c r="D123" s="28" t="s">
        <v>1195</v>
      </c>
      <c r="E123" s="28" t="s">
        <v>1196</v>
      </c>
      <c r="F123" s="28" t="s">
        <v>1175</v>
      </c>
      <c r="G123" s="28" t="s">
        <v>5</v>
      </c>
      <c r="H123" s="79" t="s">
        <v>1176</v>
      </c>
      <c r="I123" s="28" t="s">
        <v>1197</v>
      </c>
    </row>
    <row r="124" spans="2:9" ht="15" x14ac:dyDescent="0.25">
      <c r="B124" s="27">
        <v>136</v>
      </c>
      <c r="C124" s="28" t="s">
        <v>716</v>
      </c>
      <c r="D124" s="28" t="s">
        <v>717</v>
      </c>
      <c r="E124" s="28" t="s">
        <v>718</v>
      </c>
      <c r="F124" s="28" t="s">
        <v>561</v>
      </c>
      <c r="G124" s="28" t="s">
        <v>6</v>
      </c>
      <c r="H124" s="79" t="s">
        <v>562</v>
      </c>
      <c r="I124" s="28" t="s">
        <v>719</v>
      </c>
    </row>
    <row r="125" spans="2:9" ht="15" x14ac:dyDescent="0.25">
      <c r="B125" s="27">
        <v>137</v>
      </c>
      <c r="C125" s="28" t="s">
        <v>720</v>
      </c>
      <c r="D125" s="28" t="s">
        <v>721</v>
      </c>
      <c r="E125" s="28" t="s">
        <v>722</v>
      </c>
      <c r="F125" s="28" t="s">
        <v>490</v>
      </c>
      <c r="G125" s="28" t="s">
        <v>6</v>
      </c>
      <c r="H125" s="79" t="s">
        <v>491</v>
      </c>
      <c r="I125" s="28" t="s">
        <v>723</v>
      </c>
    </row>
    <row r="126" spans="2:9" ht="15" x14ac:dyDescent="0.25">
      <c r="B126" s="27">
        <v>138</v>
      </c>
      <c r="C126" s="28" t="s">
        <v>244</v>
      </c>
      <c r="D126" s="28" t="s">
        <v>245</v>
      </c>
      <c r="E126" s="28" t="s">
        <v>246</v>
      </c>
      <c r="F126" s="28" t="s">
        <v>83</v>
      </c>
      <c r="G126" s="28" t="s">
        <v>7</v>
      </c>
      <c r="H126" s="79" t="s">
        <v>84</v>
      </c>
      <c r="I126" s="28" t="s">
        <v>247</v>
      </c>
    </row>
    <row r="127" spans="2:9" ht="15" x14ac:dyDescent="0.25">
      <c r="B127" s="27">
        <v>139</v>
      </c>
      <c r="C127" s="28" t="s">
        <v>724</v>
      </c>
      <c r="D127" s="28" t="s">
        <v>725</v>
      </c>
      <c r="E127" s="28" t="s">
        <v>726</v>
      </c>
      <c r="F127" s="28" t="s">
        <v>446</v>
      </c>
      <c r="G127" s="28" t="s">
        <v>6</v>
      </c>
      <c r="H127" s="79" t="s">
        <v>447</v>
      </c>
      <c r="I127" s="28" t="s">
        <v>727</v>
      </c>
    </row>
    <row r="128" spans="2:9" ht="15" x14ac:dyDescent="0.25">
      <c r="B128" s="27">
        <v>140</v>
      </c>
      <c r="C128" s="28" t="s">
        <v>728</v>
      </c>
      <c r="D128" s="28" t="s">
        <v>729</v>
      </c>
      <c r="E128" s="28" t="s">
        <v>730</v>
      </c>
      <c r="F128" s="28" t="s">
        <v>588</v>
      </c>
      <c r="G128" s="28" t="s">
        <v>6</v>
      </c>
      <c r="H128" s="79" t="s">
        <v>589</v>
      </c>
      <c r="I128" s="28" t="s">
        <v>731</v>
      </c>
    </row>
    <row r="129" spans="2:9" ht="15" x14ac:dyDescent="0.25">
      <c r="B129" s="27">
        <v>141</v>
      </c>
      <c r="C129" s="28" t="s">
        <v>248</v>
      </c>
      <c r="D129" s="28" t="s">
        <v>249</v>
      </c>
      <c r="E129" s="28" t="s">
        <v>250</v>
      </c>
      <c r="F129" s="28" t="s">
        <v>95</v>
      </c>
      <c r="G129" s="28" t="s">
        <v>7</v>
      </c>
      <c r="H129" s="79" t="s">
        <v>96</v>
      </c>
      <c r="I129" s="28" t="s">
        <v>251</v>
      </c>
    </row>
    <row r="130" spans="2:9" ht="15" x14ac:dyDescent="0.25">
      <c r="B130" s="27">
        <v>142</v>
      </c>
      <c r="C130" s="28" t="s">
        <v>574</v>
      </c>
      <c r="D130" s="28" t="s">
        <v>732</v>
      </c>
      <c r="E130" s="28" t="s">
        <v>733</v>
      </c>
      <c r="F130" s="28" t="s">
        <v>452</v>
      </c>
      <c r="G130" s="28" t="s">
        <v>6</v>
      </c>
      <c r="H130" s="79" t="s">
        <v>453</v>
      </c>
      <c r="I130" s="28" t="s">
        <v>734</v>
      </c>
    </row>
    <row r="131" spans="2:9" ht="15" x14ac:dyDescent="0.25">
      <c r="B131" s="27">
        <v>144</v>
      </c>
      <c r="C131" s="28" t="s">
        <v>735</v>
      </c>
      <c r="D131" s="28" t="s">
        <v>736</v>
      </c>
      <c r="E131" s="28" t="s">
        <v>737</v>
      </c>
      <c r="F131" s="28" t="s">
        <v>461</v>
      </c>
      <c r="G131" s="28" t="s">
        <v>6</v>
      </c>
      <c r="H131" s="79" t="s">
        <v>462</v>
      </c>
      <c r="I131" s="28" t="s">
        <v>738</v>
      </c>
    </row>
    <row r="132" spans="2:9" ht="15" x14ac:dyDescent="0.25">
      <c r="B132" s="27">
        <v>145</v>
      </c>
      <c r="C132" s="28" t="s">
        <v>378</v>
      </c>
      <c r="D132" s="28" t="s">
        <v>739</v>
      </c>
      <c r="E132" s="28" t="s">
        <v>740</v>
      </c>
      <c r="F132" s="28" t="s">
        <v>741</v>
      </c>
      <c r="G132" s="28" t="s">
        <v>6</v>
      </c>
      <c r="H132" s="79" t="s">
        <v>742</v>
      </c>
      <c r="I132" s="28" t="s">
        <v>743</v>
      </c>
    </row>
    <row r="133" spans="2:9" ht="15" x14ac:dyDescent="0.25">
      <c r="B133" s="27">
        <v>146</v>
      </c>
      <c r="C133" s="28" t="s">
        <v>744</v>
      </c>
      <c r="D133" s="28" t="s">
        <v>745</v>
      </c>
      <c r="E133" s="28" t="s">
        <v>746</v>
      </c>
      <c r="F133" s="28" t="s">
        <v>588</v>
      </c>
      <c r="G133" s="28" t="s">
        <v>6</v>
      </c>
      <c r="H133" s="79" t="s">
        <v>589</v>
      </c>
      <c r="I133" s="28" t="s">
        <v>747</v>
      </c>
    </row>
    <row r="134" spans="2:9" ht="15" x14ac:dyDescent="0.25">
      <c r="B134" s="27">
        <v>147</v>
      </c>
      <c r="C134" s="28" t="s">
        <v>98</v>
      </c>
      <c r="D134" s="28" t="s">
        <v>748</v>
      </c>
      <c r="E134" s="28" t="s">
        <v>749</v>
      </c>
      <c r="F134" s="28" t="s">
        <v>741</v>
      </c>
      <c r="G134" s="28" t="s">
        <v>6</v>
      </c>
      <c r="H134" s="79" t="s">
        <v>742</v>
      </c>
      <c r="I134" s="28" t="s">
        <v>750</v>
      </c>
    </row>
    <row r="135" spans="2:9" ht="15" x14ac:dyDescent="0.25">
      <c r="B135" s="27">
        <v>148</v>
      </c>
      <c r="C135" s="28" t="s">
        <v>252</v>
      </c>
      <c r="D135" s="28" t="s">
        <v>253</v>
      </c>
      <c r="E135" s="28" t="s">
        <v>254</v>
      </c>
      <c r="F135" s="28" t="s">
        <v>83</v>
      </c>
      <c r="G135" s="28" t="s">
        <v>7</v>
      </c>
      <c r="H135" s="79" t="s">
        <v>84</v>
      </c>
      <c r="I135" s="28" t="s">
        <v>255</v>
      </c>
    </row>
    <row r="136" spans="2:9" ht="15" x14ac:dyDescent="0.25">
      <c r="B136" s="27">
        <v>149</v>
      </c>
      <c r="C136" s="28" t="s">
        <v>224</v>
      </c>
      <c r="D136" s="28" t="s">
        <v>256</v>
      </c>
      <c r="E136" s="28" t="s">
        <v>257</v>
      </c>
      <c r="F136" s="28" t="s">
        <v>105</v>
      </c>
      <c r="G136" s="28" t="s">
        <v>7</v>
      </c>
      <c r="H136" s="79" t="s">
        <v>106</v>
      </c>
      <c r="I136" s="28" t="s">
        <v>258</v>
      </c>
    </row>
    <row r="137" spans="2:9" ht="15" x14ac:dyDescent="0.25">
      <c r="B137" s="27">
        <v>150</v>
      </c>
      <c r="C137" s="28" t="s">
        <v>1198</v>
      </c>
      <c r="D137" s="28" t="s">
        <v>1199</v>
      </c>
      <c r="E137" s="28" t="s">
        <v>1200</v>
      </c>
      <c r="F137" s="28" t="s">
        <v>1122</v>
      </c>
      <c r="G137" s="28" t="s">
        <v>5</v>
      </c>
      <c r="H137" s="79" t="s">
        <v>1123</v>
      </c>
      <c r="I137" s="28" t="s">
        <v>1201</v>
      </c>
    </row>
    <row r="138" spans="2:9" ht="15" x14ac:dyDescent="0.25">
      <c r="B138" s="27">
        <v>151</v>
      </c>
      <c r="C138" s="28" t="s">
        <v>751</v>
      </c>
      <c r="D138" s="28" t="s">
        <v>752</v>
      </c>
      <c r="E138" s="28" t="s">
        <v>753</v>
      </c>
      <c r="F138" s="28" t="s">
        <v>490</v>
      </c>
      <c r="G138" s="28" t="s">
        <v>6</v>
      </c>
      <c r="H138" s="79" t="s">
        <v>491</v>
      </c>
      <c r="I138" s="28" t="s">
        <v>754</v>
      </c>
    </row>
    <row r="139" spans="2:9" ht="15" x14ac:dyDescent="0.25">
      <c r="B139" s="27">
        <v>152</v>
      </c>
      <c r="C139" s="28" t="s">
        <v>755</v>
      </c>
      <c r="D139" s="28" t="s">
        <v>756</v>
      </c>
      <c r="E139" s="28" t="s">
        <v>757</v>
      </c>
      <c r="F139" s="28" t="s">
        <v>452</v>
      </c>
      <c r="G139" s="28" t="s">
        <v>6</v>
      </c>
      <c r="H139" s="79" t="s">
        <v>453</v>
      </c>
      <c r="I139" s="28" t="s">
        <v>758</v>
      </c>
    </row>
    <row r="140" spans="2:9" ht="15" x14ac:dyDescent="0.25">
      <c r="B140" s="27">
        <v>153</v>
      </c>
      <c r="C140" s="28" t="s">
        <v>759</v>
      </c>
      <c r="D140" s="28" t="s">
        <v>760</v>
      </c>
      <c r="E140" s="28" t="s">
        <v>761</v>
      </c>
      <c r="F140" s="28" t="s">
        <v>476</v>
      </c>
      <c r="G140" s="28" t="s">
        <v>6</v>
      </c>
      <c r="H140" s="79" t="s">
        <v>477</v>
      </c>
      <c r="I140" s="28" t="s">
        <v>762</v>
      </c>
    </row>
    <row r="141" spans="2:9" ht="15" x14ac:dyDescent="0.25">
      <c r="B141" s="27">
        <v>154</v>
      </c>
      <c r="C141" s="28" t="s">
        <v>259</v>
      </c>
      <c r="D141" s="28" t="s">
        <v>260</v>
      </c>
      <c r="E141" s="28" t="s">
        <v>261</v>
      </c>
      <c r="F141" s="28" t="s">
        <v>105</v>
      </c>
      <c r="G141" s="28" t="s">
        <v>7</v>
      </c>
      <c r="H141" s="79" t="s">
        <v>106</v>
      </c>
      <c r="I141" s="28" t="s">
        <v>262</v>
      </c>
    </row>
    <row r="142" spans="2:9" ht="15" x14ac:dyDescent="0.25">
      <c r="B142" s="27">
        <v>155</v>
      </c>
      <c r="C142" s="28" t="s">
        <v>1071</v>
      </c>
      <c r="D142" s="28" t="s">
        <v>291</v>
      </c>
      <c r="E142" s="28" t="s">
        <v>1072</v>
      </c>
      <c r="F142" s="28" t="s">
        <v>1073</v>
      </c>
      <c r="G142" s="28" t="s">
        <v>8</v>
      </c>
      <c r="H142" s="79" t="s">
        <v>1074</v>
      </c>
      <c r="I142" s="28" t="s">
        <v>1075</v>
      </c>
    </row>
    <row r="143" spans="2:9" ht="15" x14ac:dyDescent="0.25">
      <c r="B143" s="27">
        <v>156</v>
      </c>
      <c r="C143" s="28" t="s">
        <v>1076</v>
      </c>
      <c r="D143" s="28" t="s">
        <v>721</v>
      </c>
      <c r="E143" s="28" t="s">
        <v>1077</v>
      </c>
      <c r="F143" s="28" t="s">
        <v>1078</v>
      </c>
      <c r="G143" s="28" t="s">
        <v>8</v>
      </c>
      <c r="H143" s="79" t="s">
        <v>1079</v>
      </c>
      <c r="I143" s="28" t="s">
        <v>1080</v>
      </c>
    </row>
    <row r="144" spans="2:9" ht="15" x14ac:dyDescent="0.25">
      <c r="B144" s="27">
        <v>157</v>
      </c>
      <c r="C144" s="28" t="s">
        <v>263</v>
      </c>
      <c r="D144" s="28" t="s">
        <v>203</v>
      </c>
      <c r="E144" s="28" t="s">
        <v>264</v>
      </c>
      <c r="F144" s="28" t="s">
        <v>265</v>
      </c>
      <c r="G144" s="28" t="s">
        <v>7</v>
      </c>
      <c r="H144" s="79" t="s">
        <v>266</v>
      </c>
      <c r="I144" s="28" t="s">
        <v>267</v>
      </c>
    </row>
    <row r="145" spans="2:9" ht="15" x14ac:dyDescent="0.25">
      <c r="B145" s="27">
        <v>158</v>
      </c>
      <c r="C145" s="28" t="s">
        <v>763</v>
      </c>
      <c r="D145" s="28" t="s">
        <v>168</v>
      </c>
      <c r="E145" s="28" t="s">
        <v>764</v>
      </c>
      <c r="F145" s="28" t="s">
        <v>446</v>
      </c>
      <c r="G145" s="28" t="s">
        <v>6</v>
      </c>
      <c r="H145" s="79" t="s">
        <v>447</v>
      </c>
      <c r="I145" s="28" t="s">
        <v>765</v>
      </c>
    </row>
    <row r="146" spans="2:9" ht="15" x14ac:dyDescent="0.25">
      <c r="B146" s="27">
        <v>159</v>
      </c>
      <c r="C146" s="28" t="s">
        <v>766</v>
      </c>
      <c r="D146" s="28" t="s">
        <v>299</v>
      </c>
      <c r="E146" s="28" t="s">
        <v>767</v>
      </c>
      <c r="F146" s="28" t="s">
        <v>510</v>
      </c>
      <c r="G146" s="28" t="s">
        <v>6</v>
      </c>
      <c r="H146" s="79" t="s">
        <v>511</v>
      </c>
      <c r="I146" s="28" t="s">
        <v>768</v>
      </c>
    </row>
    <row r="147" spans="2:9" ht="15" x14ac:dyDescent="0.25">
      <c r="B147" s="27">
        <v>161</v>
      </c>
      <c r="C147" s="28" t="s">
        <v>769</v>
      </c>
      <c r="D147" s="28" t="s">
        <v>256</v>
      </c>
      <c r="E147" s="28" t="s">
        <v>770</v>
      </c>
      <c r="F147" s="28" t="s">
        <v>561</v>
      </c>
      <c r="G147" s="28" t="s">
        <v>6</v>
      </c>
      <c r="H147" s="79" t="s">
        <v>562</v>
      </c>
      <c r="I147" s="28" t="s">
        <v>771</v>
      </c>
    </row>
    <row r="148" spans="2:9" ht="15" x14ac:dyDescent="0.25">
      <c r="B148" s="27">
        <v>162</v>
      </c>
      <c r="C148" s="28" t="s">
        <v>1202</v>
      </c>
      <c r="D148" s="28" t="s">
        <v>556</v>
      </c>
      <c r="E148" s="28" t="s">
        <v>1203</v>
      </c>
      <c r="F148" s="28" t="s">
        <v>1144</v>
      </c>
      <c r="G148" s="28" t="s">
        <v>5</v>
      </c>
      <c r="H148" s="79" t="s">
        <v>1145</v>
      </c>
      <c r="I148" s="28" t="s">
        <v>1204</v>
      </c>
    </row>
    <row r="149" spans="2:9" ht="15" x14ac:dyDescent="0.25">
      <c r="B149" s="27">
        <v>163</v>
      </c>
      <c r="C149" s="28" t="s">
        <v>268</v>
      </c>
      <c r="D149" s="28" t="s">
        <v>269</v>
      </c>
      <c r="E149" s="28" t="s">
        <v>270</v>
      </c>
      <c r="F149" s="28" t="s">
        <v>95</v>
      </c>
      <c r="G149" s="28" t="s">
        <v>7</v>
      </c>
      <c r="H149" s="79" t="s">
        <v>96</v>
      </c>
      <c r="I149" s="28" t="s">
        <v>271</v>
      </c>
    </row>
    <row r="150" spans="2:9" ht="15" x14ac:dyDescent="0.25">
      <c r="B150" s="27">
        <v>164</v>
      </c>
      <c r="C150" s="28" t="s">
        <v>772</v>
      </c>
      <c r="D150" s="28" t="s">
        <v>176</v>
      </c>
      <c r="E150" s="28" t="s">
        <v>773</v>
      </c>
      <c r="F150" s="28" t="s">
        <v>461</v>
      </c>
      <c r="G150" s="28" t="s">
        <v>6</v>
      </c>
      <c r="H150" s="79" t="s">
        <v>462</v>
      </c>
      <c r="I150" s="28" t="s">
        <v>774</v>
      </c>
    </row>
    <row r="151" spans="2:9" ht="15" x14ac:dyDescent="0.25">
      <c r="B151" s="27">
        <v>165</v>
      </c>
      <c r="C151" s="28" t="s">
        <v>775</v>
      </c>
      <c r="D151" s="28" t="s">
        <v>776</v>
      </c>
      <c r="E151" s="28" t="s">
        <v>777</v>
      </c>
      <c r="F151" s="28" t="s">
        <v>452</v>
      </c>
      <c r="G151" s="28" t="s">
        <v>6</v>
      </c>
      <c r="H151" s="79" t="s">
        <v>453</v>
      </c>
      <c r="I151" s="28" t="s">
        <v>778</v>
      </c>
    </row>
    <row r="152" spans="2:9" ht="15" x14ac:dyDescent="0.25">
      <c r="B152" s="27">
        <v>166</v>
      </c>
      <c r="C152" s="28" t="s">
        <v>779</v>
      </c>
      <c r="D152" s="28" t="s">
        <v>514</v>
      </c>
      <c r="E152" s="28" t="s">
        <v>780</v>
      </c>
      <c r="F152" s="28" t="s">
        <v>446</v>
      </c>
      <c r="G152" s="28" t="s">
        <v>6</v>
      </c>
      <c r="H152" s="79" t="s">
        <v>447</v>
      </c>
      <c r="I152" s="28" t="s">
        <v>781</v>
      </c>
    </row>
    <row r="153" spans="2:9" ht="15" x14ac:dyDescent="0.25">
      <c r="B153" s="27">
        <v>167</v>
      </c>
      <c r="C153" s="28" t="s">
        <v>272</v>
      </c>
      <c r="D153" s="28" t="s">
        <v>273</v>
      </c>
      <c r="E153" s="28" t="s">
        <v>274</v>
      </c>
      <c r="F153" s="28" t="s">
        <v>95</v>
      </c>
      <c r="G153" s="28" t="s">
        <v>7</v>
      </c>
      <c r="H153" s="79" t="s">
        <v>96</v>
      </c>
      <c r="I153" s="28" t="s">
        <v>275</v>
      </c>
    </row>
    <row r="154" spans="2:9" ht="15" x14ac:dyDescent="0.25">
      <c r="B154" s="27">
        <v>168</v>
      </c>
      <c r="C154" s="28" t="s">
        <v>782</v>
      </c>
      <c r="D154" s="28" t="s">
        <v>783</v>
      </c>
      <c r="E154" s="28" t="s">
        <v>784</v>
      </c>
      <c r="F154" s="28" t="s">
        <v>785</v>
      </c>
      <c r="G154" s="28" t="s">
        <v>6</v>
      </c>
      <c r="H154" s="79" t="s">
        <v>786</v>
      </c>
      <c r="I154" s="28" t="s">
        <v>787</v>
      </c>
    </row>
    <row r="155" spans="2:9" ht="15" x14ac:dyDescent="0.25">
      <c r="B155" s="27">
        <v>169</v>
      </c>
      <c r="C155" s="28" t="s">
        <v>276</v>
      </c>
      <c r="D155" s="28" t="s">
        <v>277</v>
      </c>
      <c r="E155" s="28" t="s">
        <v>278</v>
      </c>
      <c r="F155" s="28" t="s">
        <v>165</v>
      </c>
      <c r="G155" s="28" t="s">
        <v>7</v>
      </c>
      <c r="H155" s="79" t="s">
        <v>166</v>
      </c>
      <c r="I155" s="28" t="s">
        <v>279</v>
      </c>
    </row>
    <row r="156" spans="2:9" ht="15" x14ac:dyDescent="0.25">
      <c r="B156" s="27">
        <v>170</v>
      </c>
      <c r="C156" s="28" t="s">
        <v>788</v>
      </c>
      <c r="D156" s="28" t="s">
        <v>789</v>
      </c>
      <c r="E156" s="28" t="s">
        <v>790</v>
      </c>
      <c r="F156" s="28" t="s">
        <v>476</v>
      </c>
      <c r="G156" s="28" t="s">
        <v>6</v>
      </c>
      <c r="H156" s="79" t="s">
        <v>477</v>
      </c>
      <c r="I156" s="28" t="s">
        <v>791</v>
      </c>
    </row>
    <row r="157" spans="2:9" ht="15" x14ac:dyDescent="0.25">
      <c r="B157" s="27">
        <v>171</v>
      </c>
      <c r="C157" s="28" t="s">
        <v>1205</v>
      </c>
      <c r="D157" s="28" t="s">
        <v>1206</v>
      </c>
      <c r="E157" s="28" t="s">
        <v>1207</v>
      </c>
      <c r="F157" s="28" t="s">
        <v>1127</v>
      </c>
      <c r="G157" s="28" t="s">
        <v>5</v>
      </c>
      <c r="H157" s="79" t="s">
        <v>1128</v>
      </c>
      <c r="I157" s="28" t="s">
        <v>1208</v>
      </c>
    </row>
    <row r="158" spans="2:9" ht="15" x14ac:dyDescent="0.25">
      <c r="B158" s="27">
        <v>172</v>
      </c>
      <c r="C158" s="28" t="s">
        <v>1209</v>
      </c>
      <c r="D158" s="28" t="s">
        <v>1210</v>
      </c>
      <c r="E158" s="28" t="s">
        <v>1211</v>
      </c>
      <c r="F158" s="28" t="s">
        <v>1144</v>
      </c>
      <c r="G158" s="28" t="s">
        <v>5</v>
      </c>
      <c r="H158" s="79" t="s">
        <v>1145</v>
      </c>
      <c r="I158" s="28" t="s">
        <v>1212</v>
      </c>
    </row>
    <row r="159" spans="2:9" ht="15" x14ac:dyDescent="0.25">
      <c r="B159" s="27">
        <v>173</v>
      </c>
      <c r="C159" s="28" t="s">
        <v>280</v>
      </c>
      <c r="D159" s="28" t="s">
        <v>281</v>
      </c>
      <c r="E159" s="28" t="s">
        <v>282</v>
      </c>
      <c r="F159" s="28" t="s">
        <v>89</v>
      </c>
      <c r="G159" s="28" t="s">
        <v>7</v>
      </c>
      <c r="H159" s="79" t="s">
        <v>90</v>
      </c>
      <c r="I159" s="28" t="s">
        <v>283</v>
      </c>
    </row>
    <row r="160" spans="2:9" ht="15" x14ac:dyDescent="0.25">
      <c r="B160" s="27">
        <v>175</v>
      </c>
      <c r="C160" s="28" t="s">
        <v>1213</v>
      </c>
      <c r="D160" s="28" t="s">
        <v>1214</v>
      </c>
      <c r="E160" s="28" t="s">
        <v>1215</v>
      </c>
      <c r="F160" s="28" t="s">
        <v>1175</v>
      </c>
      <c r="G160" s="28" t="s">
        <v>5</v>
      </c>
      <c r="H160" s="79" t="s">
        <v>1176</v>
      </c>
      <c r="I160" s="28" t="s">
        <v>1216</v>
      </c>
    </row>
    <row r="161" spans="2:9" ht="15" x14ac:dyDescent="0.25">
      <c r="B161" s="27">
        <v>176</v>
      </c>
      <c r="C161" s="28" t="s">
        <v>1093</v>
      </c>
      <c r="D161" s="28" t="s">
        <v>1094</v>
      </c>
      <c r="E161" s="28" t="s">
        <v>1095</v>
      </c>
      <c r="F161" s="28" t="s">
        <v>1087</v>
      </c>
      <c r="G161" s="28" t="s">
        <v>10</v>
      </c>
      <c r="H161" s="79" t="s">
        <v>1088</v>
      </c>
      <c r="I161" s="28" t="s">
        <v>1096</v>
      </c>
    </row>
    <row r="162" spans="2:9" ht="15" x14ac:dyDescent="0.25">
      <c r="B162" s="27">
        <v>177</v>
      </c>
      <c r="C162" s="28" t="s">
        <v>1217</v>
      </c>
      <c r="D162" s="28" t="s">
        <v>1024</v>
      </c>
      <c r="E162" s="28" t="s">
        <v>1218</v>
      </c>
      <c r="F162" s="28" t="s">
        <v>1122</v>
      </c>
      <c r="G162" s="28" t="s">
        <v>5</v>
      </c>
      <c r="H162" s="79" t="s">
        <v>1123</v>
      </c>
      <c r="I162" s="28" t="s">
        <v>1219</v>
      </c>
    </row>
    <row r="163" spans="2:9" ht="15" x14ac:dyDescent="0.25">
      <c r="B163" s="27">
        <v>178</v>
      </c>
      <c r="C163" s="28" t="s">
        <v>284</v>
      </c>
      <c r="D163" s="28" t="s">
        <v>81</v>
      </c>
      <c r="E163" s="28" t="s">
        <v>285</v>
      </c>
      <c r="F163" s="28" t="s">
        <v>83</v>
      </c>
      <c r="G163" s="28" t="s">
        <v>7</v>
      </c>
      <c r="H163" s="79" t="s">
        <v>84</v>
      </c>
      <c r="I163" s="28" t="s">
        <v>286</v>
      </c>
    </row>
    <row r="164" spans="2:9" ht="15" x14ac:dyDescent="0.25">
      <c r="B164" s="27">
        <v>179</v>
      </c>
      <c r="C164" s="28" t="s">
        <v>792</v>
      </c>
      <c r="D164" s="28" t="s">
        <v>793</v>
      </c>
      <c r="E164" s="28" t="s">
        <v>794</v>
      </c>
      <c r="F164" s="28" t="s">
        <v>476</v>
      </c>
      <c r="G164" s="28" t="s">
        <v>6</v>
      </c>
      <c r="H164" s="79" t="s">
        <v>477</v>
      </c>
      <c r="I164" s="28" t="s">
        <v>795</v>
      </c>
    </row>
    <row r="165" spans="2:9" ht="15" x14ac:dyDescent="0.25">
      <c r="B165" s="27">
        <v>180</v>
      </c>
      <c r="C165" s="28" t="s">
        <v>660</v>
      </c>
      <c r="D165" s="28" t="s">
        <v>796</v>
      </c>
      <c r="E165" s="28" t="s">
        <v>797</v>
      </c>
      <c r="F165" s="28" t="s">
        <v>520</v>
      </c>
      <c r="G165" s="28" t="s">
        <v>6</v>
      </c>
      <c r="H165" s="79" t="s">
        <v>521</v>
      </c>
      <c r="I165" s="28" t="s">
        <v>798</v>
      </c>
    </row>
    <row r="166" spans="2:9" ht="15" x14ac:dyDescent="0.25">
      <c r="B166" s="27">
        <v>181</v>
      </c>
      <c r="C166" s="28" t="s">
        <v>799</v>
      </c>
      <c r="D166" s="28" t="s">
        <v>800</v>
      </c>
      <c r="E166" s="28" t="s">
        <v>801</v>
      </c>
      <c r="F166" s="28" t="s">
        <v>446</v>
      </c>
      <c r="G166" s="28" t="s">
        <v>6</v>
      </c>
      <c r="H166" s="79" t="s">
        <v>447</v>
      </c>
      <c r="I166" s="28" t="s">
        <v>802</v>
      </c>
    </row>
    <row r="167" spans="2:9" ht="15" x14ac:dyDescent="0.25">
      <c r="B167" s="27">
        <v>182</v>
      </c>
      <c r="C167" s="28" t="s">
        <v>1017</v>
      </c>
      <c r="D167" s="28" t="s">
        <v>363</v>
      </c>
      <c r="E167" s="28" t="s">
        <v>1097</v>
      </c>
      <c r="F167" s="28" t="s">
        <v>1087</v>
      </c>
      <c r="G167" s="28" t="s">
        <v>10</v>
      </c>
      <c r="H167" s="79" t="s">
        <v>1088</v>
      </c>
      <c r="I167" s="28" t="s">
        <v>1098</v>
      </c>
    </row>
    <row r="168" spans="2:9" ht="15" x14ac:dyDescent="0.25">
      <c r="B168" s="27">
        <v>183</v>
      </c>
      <c r="C168" s="28" t="s">
        <v>803</v>
      </c>
      <c r="D168" s="28" t="s">
        <v>804</v>
      </c>
      <c r="E168" s="28" t="s">
        <v>805</v>
      </c>
      <c r="F168" s="28" t="s">
        <v>490</v>
      </c>
      <c r="G168" s="28" t="s">
        <v>6</v>
      </c>
      <c r="H168" s="79" t="s">
        <v>491</v>
      </c>
      <c r="I168" s="28" t="s">
        <v>806</v>
      </c>
    </row>
    <row r="169" spans="2:9" ht="15" x14ac:dyDescent="0.25">
      <c r="B169" s="27">
        <v>184</v>
      </c>
      <c r="C169" s="28" t="s">
        <v>287</v>
      </c>
      <c r="D169" s="28" t="s">
        <v>125</v>
      </c>
      <c r="E169" s="28" t="s">
        <v>288</v>
      </c>
      <c r="F169" s="28" t="s">
        <v>89</v>
      </c>
      <c r="G169" s="28" t="s">
        <v>7</v>
      </c>
      <c r="H169" s="79" t="s">
        <v>90</v>
      </c>
      <c r="I169" s="28" t="s">
        <v>289</v>
      </c>
    </row>
    <row r="170" spans="2:9" ht="15" x14ac:dyDescent="0.25">
      <c r="B170" s="27">
        <v>185</v>
      </c>
      <c r="C170" s="28" t="s">
        <v>807</v>
      </c>
      <c r="D170" s="28" t="s">
        <v>808</v>
      </c>
      <c r="E170" s="28" t="s">
        <v>809</v>
      </c>
      <c r="F170" s="28" t="s">
        <v>446</v>
      </c>
      <c r="G170" s="28" t="s">
        <v>6</v>
      </c>
      <c r="H170" s="79" t="s">
        <v>447</v>
      </c>
      <c r="I170" s="28" t="s">
        <v>810</v>
      </c>
    </row>
    <row r="171" spans="2:9" ht="15" x14ac:dyDescent="0.25">
      <c r="B171" s="27">
        <v>187</v>
      </c>
      <c r="C171" s="28" t="s">
        <v>811</v>
      </c>
      <c r="D171" s="28" t="s">
        <v>812</v>
      </c>
      <c r="E171" s="28" t="s">
        <v>813</v>
      </c>
      <c r="F171" s="28" t="s">
        <v>452</v>
      </c>
      <c r="G171" s="28" t="s">
        <v>6</v>
      </c>
      <c r="H171" s="79" t="s">
        <v>453</v>
      </c>
      <c r="I171" s="28" t="s">
        <v>814</v>
      </c>
    </row>
    <row r="172" spans="2:9" ht="15" x14ac:dyDescent="0.25">
      <c r="B172" s="27">
        <v>188</v>
      </c>
      <c r="C172" s="28" t="s">
        <v>1220</v>
      </c>
      <c r="D172" s="28" t="s">
        <v>981</v>
      </c>
      <c r="E172" s="28" t="s">
        <v>1221</v>
      </c>
      <c r="F172" s="28" t="s">
        <v>1175</v>
      </c>
      <c r="G172" s="28" t="s">
        <v>5</v>
      </c>
      <c r="H172" s="79" t="s">
        <v>1176</v>
      </c>
      <c r="I172" s="28" t="s">
        <v>1222</v>
      </c>
    </row>
    <row r="173" spans="2:9" ht="15" x14ac:dyDescent="0.25">
      <c r="B173" s="27">
        <v>189</v>
      </c>
      <c r="C173" s="28" t="s">
        <v>815</v>
      </c>
      <c r="D173" s="28" t="s">
        <v>816</v>
      </c>
      <c r="E173" s="28" t="s">
        <v>817</v>
      </c>
      <c r="F173" s="28" t="s">
        <v>588</v>
      </c>
      <c r="G173" s="28" t="s">
        <v>6</v>
      </c>
      <c r="H173" s="79" t="s">
        <v>589</v>
      </c>
      <c r="I173" s="28" t="s">
        <v>818</v>
      </c>
    </row>
    <row r="174" spans="2:9" ht="15" x14ac:dyDescent="0.25">
      <c r="B174" s="27">
        <v>190</v>
      </c>
      <c r="C174" s="28" t="s">
        <v>290</v>
      </c>
      <c r="D174" s="28" t="s">
        <v>291</v>
      </c>
      <c r="E174" s="28" t="s">
        <v>292</v>
      </c>
      <c r="F174" s="28" t="s">
        <v>95</v>
      </c>
      <c r="G174" s="28" t="s">
        <v>7</v>
      </c>
      <c r="H174" s="79" t="s">
        <v>96</v>
      </c>
      <c r="I174" s="28" t="s">
        <v>293</v>
      </c>
    </row>
    <row r="175" spans="2:9" ht="15" x14ac:dyDescent="0.25">
      <c r="B175" s="27">
        <v>191</v>
      </c>
      <c r="C175" s="28" t="s">
        <v>819</v>
      </c>
      <c r="D175" s="28" t="s">
        <v>717</v>
      </c>
      <c r="E175" s="28" t="s">
        <v>820</v>
      </c>
      <c r="F175" s="28" t="s">
        <v>476</v>
      </c>
      <c r="G175" s="28" t="s">
        <v>6</v>
      </c>
      <c r="H175" s="79" t="s">
        <v>477</v>
      </c>
      <c r="I175" s="28" t="s">
        <v>821</v>
      </c>
    </row>
    <row r="176" spans="2:9" ht="15" x14ac:dyDescent="0.25">
      <c r="B176" s="27">
        <v>192</v>
      </c>
      <c r="C176" s="28" t="s">
        <v>822</v>
      </c>
      <c r="D176" s="28" t="s">
        <v>592</v>
      </c>
      <c r="E176" s="28" t="s">
        <v>823</v>
      </c>
      <c r="F176" s="28" t="s">
        <v>561</v>
      </c>
      <c r="G176" s="28" t="s">
        <v>6</v>
      </c>
      <c r="H176" s="79" t="s">
        <v>562</v>
      </c>
      <c r="I176" s="28" t="s">
        <v>824</v>
      </c>
    </row>
    <row r="177" spans="2:9" ht="15" x14ac:dyDescent="0.25">
      <c r="B177" s="27">
        <v>193</v>
      </c>
      <c r="C177" s="28" t="s">
        <v>825</v>
      </c>
      <c r="D177" s="28" t="s">
        <v>826</v>
      </c>
      <c r="E177" s="28" t="s">
        <v>827</v>
      </c>
      <c r="F177" s="28" t="s">
        <v>588</v>
      </c>
      <c r="G177" s="28" t="s">
        <v>6</v>
      </c>
      <c r="H177" s="79" t="s">
        <v>589</v>
      </c>
      <c r="I177" s="28" t="s">
        <v>828</v>
      </c>
    </row>
    <row r="178" spans="2:9" ht="15" x14ac:dyDescent="0.25">
      <c r="B178" s="27">
        <v>194</v>
      </c>
      <c r="C178" s="28" t="s">
        <v>829</v>
      </c>
      <c r="D178" s="28" t="s">
        <v>233</v>
      </c>
      <c r="E178" s="28" t="s">
        <v>830</v>
      </c>
      <c r="F178" s="28" t="s">
        <v>561</v>
      </c>
      <c r="G178" s="28" t="s">
        <v>6</v>
      </c>
      <c r="H178" s="79" t="s">
        <v>562</v>
      </c>
      <c r="I178" s="28" t="s">
        <v>831</v>
      </c>
    </row>
    <row r="179" spans="2:9" ht="15" x14ac:dyDescent="0.25">
      <c r="B179" s="27">
        <v>195</v>
      </c>
      <c r="C179" s="28" t="s">
        <v>294</v>
      </c>
      <c r="D179" s="28" t="s">
        <v>295</v>
      </c>
      <c r="E179" s="28" t="s">
        <v>296</v>
      </c>
      <c r="F179" s="28" t="s">
        <v>89</v>
      </c>
      <c r="G179" s="28" t="s">
        <v>7</v>
      </c>
      <c r="H179" s="79" t="s">
        <v>90</v>
      </c>
      <c r="I179" s="28" t="s">
        <v>297</v>
      </c>
    </row>
    <row r="180" spans="2:9" ht="15" x14ac:dyDescent="0.25">
      <c r="B180" s="27">
        <v>196</v>
      </c>
      <c r="C180" s="28" t="s">
        <v>832</v>
      </c>
      <c r="D180" s="28" t="s">
        <v>833</v>
      </c>
      <c r="E180" s="28" t="s">
        <v>834</v>
      </c>
      <c r="F180" s="28" t="s">
        <v>501</v>
      </c>
      <c r="G180" s="28" t="s">
        <v>6</v>
      </c>
      <c r="H180" s="79" t="s">
        <v>502</v>
      </c>
      <c r="I180" s="28" t="s">
        <v>835</v>
      </c>
    </row>
    <row r="181" spans="2:9" ht="15" x14ac:dyDescent="0.25">
      <c r="B181" s="27">
        <v>197</v>
      </c>
      <c r="C181" s="28" t="s">
        <v>836</v>
      </c>
      <c r="D181" s="28" t="s">
        <v>837</v>
      </c>
      <c r="E181" s="28" t="s">
        <v>838</v>
      </c>
      <c r="F181" s="28" t="s">
        <v>452</v>
      </c>
      <c r="G181" s="28" t="s">
        <v>6</v>
      </c>
      <c r="H181" s="79" t="s">
        <v>453</v>
      </c>
      <c r="I181" s="28" t="s">
        <v>839</v>
      </c>
    </row>
    <row r="182" spans="2:9" ht="15" x14ac:dyDescent="0.25">
      <c r="B182" s="27">
        <v>198</v>
      </c>
      <c r="C182" s="28" t="s">
        <v>298</v>
      </c>
      <c r="D182" s="28" t="s">
        <v>299</v>
      </c>
      <c r="E182" s="28" t="s">
        <v>300</v>
      </c>
      <c r="F182" s="28" t="s">
        <v>83</v>
      </c>
      <c r="G182" s="28" t="s">
        <v>7</v>
      </c>
      <c r="H182" s="79" t="s">
        <v>84</v>
      </c>
      <c r="I182" s="28" t="s">
        <v>301</v>
      </c>
    </row>
    <row r="183" spans="2:9" ht="15" x14ac:dyDescent="0.25">
      <c r="B183" s="27">
        <v>199</v>
      </c>
      <c r="C183" s="28" t="s">
        <v>302</v>
      </c>
      <c r="D183" s="28" t="s">
        <v>303</v>
      </c>
      <c r="E183" s="28" t="s">
        <v>304</v>
      </c>
      <c r="F183" s="28" t="s">
        <v>305</v>
      </c>
      <c r="G183" s="28" t="s">
        <v>306</v>
      </c>
      <c r="H183" s="79" t="s">
        <v>307</v>
      </c>
      <c r="I183" s="28" t="s">
        <v>308</v>
      </c>
    </row>
    <row r="184" spans="2:9" ht="15" x14ac:dyDescent="0.25">
      <c r="B184" s="27">
        <v>200</v>
      </c>
      <c r="C184" s="28" t="s">
        <v>504</v>
      </c>
      <c r="D184" s="28" t="s">
        <v>840</v>
      </c>
      <c r="E184" s="28" t="s">
        <v>841</v>
      </c>
      <c r="F184" s="28" t="s">
        <v>520</v>
      </c>
      <c r="G184" s="28" t="s">
        <v>6</v>
      </c>
      <c r="H184" s="79" t="s">
        <v>521</v>
      </c>
      <c r="I184" s="28" t="s">
        <v>842</v>
      </c>
    </row>
    <row r="185" spans="2:9" ht="15" x14ac:dyDescent="0.25">
      <c r="B185" s="27">
        <v>201</v>
      </c>
      <c r="C185" s="28" t="s">
        <v>843</v>
      </c>
      <c r="D185" s="28" t="s">
        <v>844</v>
      </c>
      <c r="E185" s="28" t="s">
        <v>845</v>
      </c>
      <c r="F185" s="28" t="s">
        <v>446</v>
      </c>
      <c r="G185" s="28" t="s">
        <v>6</v>
      </c>
      <c r="H185" s="79" t="s">
        <v>447</v>
      </c>
      <c r="I185" s="28" t="s">
        <v>846</v>
      </c>
    </row>
    <row r="186" spans="2:9" ht="15" x14ac:dyDescent="0.25">
      <c r="B186" s="27">
        <v>203</v>
      </c>
      <c r="C186" s="28" t="s">
        <v>309</v>
      </c>
      <c r="D186" s="28" t="s">
        <v>310</v>
      </c>
      <c r="E186" s="28" t="s">
        <v>311</v>
      </c>
      <c r="F186" s="28" t="s">
        <v>95</v>
      </c>
      <c r="G186" s="28" t="s">
        <v>7</v>
      </c>
      <c r="H186" s="79" t="s">
        <v>96</v>
      </c>
      <c r="I186" s="28" t="s">
        <v>312</v>
      </c>
    </row>
    <row r="187" spans="2:9" ht="15" x14ac:dyDescent="0.25">
      <c r="B187" s="27">
        <v>204</v>
      </c>
      <c r="C187" s="28" t="s">
        <v>1099</v>
      </c>
      <c r="D187" s="28" t="s">
        <v>893</v>
      </c>
      <c r="E187" s="28" t="s">
        <v>1100</v>
      </c>
      <c r="F187" s="28" t="s">
        <v>1087</v>
      </c>
      <c r="G187" s="28" t="s">
        <v>10</v>
      </c>
      <c r="H187" s="79" t="s">
        <v>1088</v>
      </c>
      <c r="I187" s="28" t="s">
        <v>1101</v>
      </c>
    </row>
    <row r="188" spans="2:9" ht="15" x14ac:dyDescent="0.25">
      <c r="B188" s="27">
        <v>205</v>
      </c>
      <c r="C188" s="28" t="s">
        <v>350</v>
      </c>
      <c r="D188" s="28" t="s">
        <v>371</v>
      </c>
      <c r="E188" s="28" t="s">
        <v>1223</v>
      </c>
      <c r="F188" s="28" t="s">
        <v>1144</v>
      </c>
      <c r="G188" s="28" t="s">
        <v>5</v>
      </c>
      <c r="H188" s="79" t="s">
        <v>1145</v>
      </c>
      <c r="I188" s="28" t="s">
        <v>1224</v>
      </c>
    </row>
    <row r="189" spans="2:9" ht="15" x14ac:dyDescent="0.25">
      <c r="B189" s="27">
        <v>206</v>
      </c>
      <c r="C189" s="28" t="s">
        <v>847</v>
      </c>
      <c r="D189" s="28" t="s">
        <v>583</v>
      </c>
      <c r="E189" s="28" t="s">
        <v>848</v>
      </c>
      <c r="F189" s="28" t="s">
        <v>520</v>
      </c>
      <c r="G189" s="28" t="s">
        <v>6</v>
      </c>
      <c r="H189" s="79" t="s">
        <v>521</v>
      </c>
      <c r="I189" s="28" t="s">
        <v>849</v>
      </c>
    </row>
    <row r="190" spans="2:9" ht="15" x14ac:dyDescent="0.25">
      <c r="B190" s="27">
        <v>207</v>
      </c>
      <c r="C190" s="28" t="s">
        <v>338</v>
      </c>
      <c r="D190" s="28" t="s">
        <v>783</v>
      </c>
      <c r="E190" s="28" t="s">
        <v>850</v>
      </c>
      <c r="F190" s="28" t="s">
        <v>452</v>
      </c>
      <c r="G190" s="28" t="s">
        <v>6</v>
      </c>
      <c r="H190" s="79" t="s">
        <v>453</v>
      </c>
      <c r="I190" s="28" t="s">
        <v>851</v>
      </c>
    </row>
    <row r="191" spans="2:9" ht="15" x14ac:dyDescent="0.25">
      <c r="B191" s="27">
        <v>208</v>
      </c>
      <c r="C191" s="28" t="s">
        <v>1081</v>
      </c>
      <c r="D191" s="28" t="s">
        <v>184</v>
      </c>
      <c r="E191" s="28" t="s">
        <v>1082</v>
      </c>
      <c r="F191" s="28" t="s">
        <v>1078</v>
      </c>
      <c r="G191" s="28" t="s">
        <v>8</v>
      </c>
      <c r="H191" s="79" t="s">
        <v>1079</v>
      </c>
      <c r="I191" s="28" t="s">
        <v>1083</v>
      </c>
    </row>
    <row r="192" spans="2:9" ht="15" x14ac:dyDescent="0.25">
      <c r="B192" s="27">
        <v>209</v>
      </c>
      <c r="C192" s="28" t="s">
        <v>852</v>
      </c>
      <c r="D192" s="28" t="s">
        <v>853</v>
      </c>
      <c r="E192" s="28" t="s">
        <v>854</v>
      </c>
      <c r="F192" s="28" t="s">
        <v>561</v>
      </c>
      <c r="G192" s="28" t="s">
        <v>6</v>
      </c>
      <c r="H192" s="79" t="s">
        <v>562</v>
      </c>
      <c r="I192" s="28" t="s">
        <v>855</v>
      </c>
    </row>
    <row r="193" spans="2:9" ht="15" x14ac:dyDescent="0.25">
      <c r="B193" s="27">
        <v>210</v>
      </c>
      <c r="C193" s="28" t="s">
        <v>313</v>
      </c>
      <c r="D193" s="28" t="s">
        <v>314</v>
      </c>
      <c r="E193" s="28" t="s">
        <v>315</v>
      </c>
      <c r="F193" s="28" t="s">
        <v>159</v>
      </c>
      <c r="G193" s="28" t="s">
        <v>7</v>
      </c>
      <c r="H193" s="79" t="s">
        <v>160</v>
      </c>
      <c r="I193" s="28" t="s">
        <v>316</v>
      </c>
    </row>
    <row r="194" spans="2:9" ht="15" x14ac:dyDescent="0.25">
      <c r="B194" s="27">
        <v>211</v>
      </c>
      <c r="C194" s="28" t="s">
        <v>1225</v>
      </c>
      <c r="D194" s="28" t="s">
        <v>996</v>
      </c>
      <c r="E194" s="28" t="s">
        <v>1226</v>
      </c>
      <c r="F194" s="28" t="s">
        <v>1175</v>
      </c>
      <c r="G194" s="28" t="s">
        <v>5</v>
      </c>
      <c r="H194" s="79" t="s">
        <v>1176</v>
      </c>
      <c r="I194" s="28" t="s">
        <v>1227</v>
      </c>
    </row>
    <row r="195" spans="2:9" ht="15" x14ac:dyDescent="0.25">
      <c r="B195" s="27">
        <v>212</v>
      </c>
      <c r="C195" s="28" t="s">
        <v>1228</v>
      </c>
      <c r="D195" s="28" t="s">
        <v>1229</v>
      </c>
      <c r="E195" s="28" t="s">
        <v>1230</v>
      </c>
      <c r="F195" s="28" t="s">
        <v>1231</v>
      </c>
      <c r="G195" s="28" t="s">
        <v>5</v>
      </c>
      <c r="H195" s="79" t="s">
        <v>1232</v>
      </c>
      <c r="I195" s="28" t="s">
        <v>1233</v>
      </c>
    </row>
    <row r="196" spans="2:9" ht="15" x14ac:dyDescent="0.25">
      <c r="B196" s="27">
        <v>213</v>
      </c>
      <c r="C196" s="28" t="s">
        <v>1234</v>
      </c>
      <c r="D196" s="28" t="s">
        <v>1235</v>
      </c>
      <c r="E196" s="28" t="s">
        <v>1236</v>
      </c>
      <c r="F196" s="28" t="s">
        <v>1231</v>
      </c>
      <c r="G196" s="28" t="s">
        <v>5</v>
      </c>
      <c r="H196" s="79" t="s">
        <v>1232</v>
      </c>
      <c r="I196" s="28" t="s">
        <v>1237</v>
      </c>
    </row>
    <row r="197" spans="2:9" ht="15" x14ac:dyDescent="0.25">
      <c r="B197" s="27">
        <v>214</v>
      </c>
      <c r="C197" s="28" t="s">
        <v>856</v>
      </c>
      <c r="D197" s="28" t="s">
        <v>732</v>
      </c>
      <c r="E197" s="28" t="s">
        <v>857</v>
      </c>
      <c r="F197" s="28" t="s">
        <v>490</v>
      </c>
      <c r="G197" s="28" t="s">
        <v>6</v>
      </c>
      <c r="H197" s="79" t="s">
        <v>491</v>
      </c>
      <c r="I197" s="28" t="s">
        <v>858</v>
      </c>
    </row>
    <row r="198" spans="2:9" ht="15" x14ac:dyDescent="0.25">
      <c r="B198" s="27">
        <v>215</v>
      </c>
      <c r="C198" s="28" t="s">
        <v>1102</v>
      </c>
      <c r="D198" s="28" t="s">
        <v>1103</v>
      </c>
      <c r="E198" s="28" t="s">
        <v>1104</v>
      </c>
      <c r="F198" s="28" t="s">
        <v>1087</v>
      </c>
      <c r="G198" s="28" t="s">
        <v>10</v>
      </c>
      <c r="H198" s="79" t="s">
        <v>1088</v>
      </c>
      <c r="I198" s="28" t="s">
        <v>1105</v>
      </c>
    </row>
    <row r="199" spans="2:9" ht="15" x14ac:dyDescent="0.25">
      <c r="B199" s="27">
        <v>216</v>
      </c>
      <c r="C199" s="28" t="s">
        <v>116</v>
      </c>
      <c r="D199" s="28" t="s">
        <v>483</v>
      </c>
      <c r="E199" s="28" t="s">
        <v>1238</v>
      </c>
      <c r="F199" s="28" t="s">
        <v>1122</v>
      </c>
      <c r="G199" s="28" t="s">
        <v>5</v>
      </c>
      <c r="H199" s="79" t="s">
        <v>1123</v>
      </c>
      <c r="I199" s="28" t="s">
        <v>1239</v>
      </c>
    </row>
    <row r="200" spans="2:9" ht="15" x14ac:dyDescent="0.25">
      <c r="B200" s="27">
        <v>217</v>
      </c>
      <c r="C200" s="28" t="s">
        <v>1106</v>
      </c>
      <c r="D200" s="28" t="s">
        <v>1024</v>
      </c>
      <c r="E200" s="28" t="s">
        <v>1107</v>
      </c>
      <c r="F200" s="28" t="s">
        <v>1087</v>
      </c>
      <c r="G200" s="28" t="s">
        <v>10</v>
      </c>
      <c r="H200" s="79" t="s">
        <v>1088</v>
      </c>
      <c r="I200" s="28" t="s">
        <v>1108</v>
      </c>
    </row>
    <row r="201" spans="2:9" ht="15" x14ac:dyDescent="0.25">
      <c r="B201" s="27">
        <v>218</v>
      </c>
      <c r="C201" s="28" t="s">
        <v>1240</v>
      </c>
      <c r="D201" s="28" t="s">
        <v>930</v>
      </c>
      <c r="E201" s="28" t="s">
        <v>1241</v>
      </c>
      <c r="F201" s="28" t="s">
        <v>1175</v>
      </c>
      <c r="G201" s="28" t="s">
        <v>5</v>
      </c>
      <c r="H201" s="79" t="s">
        <v>1176</v>
      </c>
      <c r="I201" s="28" t="s">
        <v>1242</v>
      </c>
    </row>
    <row r="202" spans="2:9" ht="15" x14ac:dyDescent="0.25">
      <c r="B202" s="27">
        <v>219</v>
      </c>
      <c r="C202" s="28" t="s">
        <v>1243</v>
      </c>
      <c r="D202" s="28" t="s">
        <v>1244</v>
      </c>
      <c r="E202" s="28" t="s">
        <v>1245</v>
      </c>
      <c r="F202" s="28" t="s">
        <v>1157</v>
      </c>
      <c r="G202" s="28" t="s">
        <v>5</v>
      </c>
      <c r="H202" s="79" t="s">
        <v>1158</v>
      </c>
      <c r="I202" s="28" t="s">
        <v>1246</v>
      </c>
    </row>
    <row r="203" spans="2:9" ht="15" x14ac:dyDescent="0.25">
      <c r="B203" s="27">
        <v>220</v>
      </c>
      <c r="C203" s="28" t="s">
        <v>859</v>
      </c>
      <c r="D203" s="28" t="s">
        <v>591</v>
      </c>
      <c r="E203" s="28" t="s">
        <v>860</v>
      </c>
      <c r="F203" s="28" t="s">
        <v>490</v>
      </c>
      <c r="G203" s="28" t="s">
        <v>6</v>
      </c>
      <c r="H203" s="79" t="s">
        <v>491</v>
      </c>
      <c r="I203" s="28" t="s">
        <v>861</v>
      </c>
    </row>
    <row r="204" spans="2:9" ht="15" x14ac:dyDescent="0.25">
      <c r="B204" s="27">
        <v>222</v>
      </c>
      <c r="C204" s="28" t="s">
        <v>317</v>
      </c>
      <c r="D204" s="28" t="s">
        <v>318</v>
      </c>
      <c r="E204" s="28" t="s">
        <v>319</v>
      </c>
      <c r="F204" s="28" t="s">
        <v>159</v>
      </c>
      <c r="G204" s="28" t="s">
        <v>7</v>
      </c>
      <c r="H204" s="79" t="s">
        <v>160</v>
      </c>
      <c r="I204" s="28" t="s">
        <v>320</v>
      </c>
    </row>
    <row r="205" spans="2:9" ht="15" x14ac:dyDescent="0.25">
      <c r="B205" s="27">
        <v>223</v>
      </c>
      <c r="C205" s="28" t="s">
        <v>321</v>
      </c>
      <c r="D205" s="28" t="s">
        <v>322</v>
      </c>
      <c r="E205" s="28" t="s">
        <v>323</v>
      </c>
      <c r="F205" s="28" t="s">
        <v>105</v>
      </c>
      <c r="G205" s="28" t="s">
        <v>7</v>
      </c>
      <c r="H205" s="79" t="s">
        <v>106</v>
      </c>
      <c r="I205" s="28" t="s">
        <v>324</v>
      </c>
    </row>
    <row r="206" spans="2:9" ht="15" x14ac:dyDescent="0.25">
      <c r="B206" s="27">
        <v>224</v>
      </c>
      <c r="C206" s="28" t="s">
        <v>1247</v>
      </c>
      <c r="D206" s="28" t="s">
        <v>1235</v>
      </c>
      <c r="E206" s="28" t="s">
        <v>1248</v>
      </c>
      <c r="F206" s="28" t="s">
        <v>1157</v>
      </c>
      <c r="G206" s="28" t="s">
        <v>5</v>
      </c>
      <c r="H206" s="79" t="s">
        <v>1158</v>
      </c>
      <c r="I206" s="28" t="s">
        <v>1249</v>
      </c>
    </row>
    <row r="207" spans="2:9" ht="15" x14ac:dyDescent="0.25">
      <c r="B207" s="27">
        <v>225</v>
      </c>
      <c r="C207" s="28" t="s">
        <v>862</v>
      </c>
      <c r="D207" s="28" t="s">
        <v>863</v>
      </c>
      <c r="E207" s="28" t="s">
        <v>864</v>
      </c>
      <c r="F207" s="28" t="s">
        <v>561</v>
      </c>
      <c r="G207" s="28" t="s">
        <v>6</v>
      </c>
      <c r="H207" s="79" t="s">
        <v>562</v>
      </c>
      <c r="I207" s="28" t="s">
        <v>865</v>
      </c>
    </row>
    <row r="208" spans="2:9" ht="15" x14ac:dyDescent="0.25">
      <c r="B208" s="27">
        <v>227</v>
      </c>
      <c r="C208" s="28" t="s">
        <v>866</v>
      </c>
      <c r="D208" s="28" t="s">
        <v>867</v>
      </c>
      <c r="E208" s="28" t="s">
        <v>868</v>
      </c>
      <c r="F208" s="28" t="s">
        <v>452</v>
      </c>
      <c r="G208" s="28" t="s">
        <v>6</v>
      </c>
      <c r="H208" s="79" t="s">
        <v>453</v>
      </c>
      <c r="I208" s="28" t="s">
        <v>869</v>
      </c>
    </row>
    <row r="209" spans="2:9" ht="15" x14ac:dyDescent="0.25">
      <c r="B209" s="27">
        <v>228</v>
      </c>
      <c r="C209" s="28" t="s">
        <v>870</v>
      </c>
      <c r="D209" s="28" t="s">
        <v>871</v>
      </c>
      <c r="E209" s="28" t="s">
        <v>872</v>
      </c>
      <c r="F209" s="28" t="s">
        <v>490</v>
      </c>
      <c r="G209" s="28" t="s">
        <v>6</v>
      </c>
      <c r="H209" s="79" t="s">
        <v>491</v>
      </c>
      <c r="I209" s="28" t="s">
        <v>873</v>
      </c>
    </row>
    <row r="210" spans="2:9" ht="15" x14ac:dyDescent="0.25">
      <c r="B210" s="27">
        <v>229</v>
      </c>
      <c r="C210" s="28" t="s">
        <v>526</v>
      </c>
      <c r="D210" s="28" t="s">
        <v>874</v>
      </c>
      <c r="E210" s="28" t="s">
        <v>875</v>
      </c>
      <c r="F210" s="28" t="s">
        <v>876</v>
      </c>
      <c r="G210" s="28" t="s">
        <v>6</v>
      </c>
      <c r="H210" s="79" t="s">
        <v>568</v>
      </c>
      <c r="I210" s="28" t="s">
        <v>877</v>
      </c>
    </row>
    <row r="211" spans="2:9" ht="15" x14ac:dyDescent="0.25">
      <c r="B211" s="27">
        <v>230</v>
      </c>
      <c r="C211" s="28" t="s">
        <v>325</v>
      </c>
      <c r="D211" s="28" t="s">
        <v>326</v>
      </c>
      <c r="E211" s="28" t="s">
        <v>327</v>
      </c>
      <c r="F211" s="28" t="s">
        <v>89</v>
      </c>
      <c r="G211" s="28" t="s">
        <v>7</v>
      </c>
      <c r="H211" s="79" t="s">
        <v>90</v>
      </c>
      <c r="I211" s="28" t="s">
        <v>328</v>
      </c>
    </row>
    <row r="212" spans="2:9" ht="15" x14ac:dyDescent="0.25">
      <c r="B212" s="27">
        <v>231</v>
      </c>
      <c r="C212" s="28" t="s">
        <v>329</v>
      </c>
      <c r="D212" s="28" t="s">
        <v>81</v>
      </c>
      <c r="E212" s="28" t="s">
        <v>330</v>
      </c>
      <c r="F212" s="28" t="s">
        <v>331</v>
      </c>
      <c r="G212" s="28" t="s">
        <v>7</v>
      </c>
      <c r="H212" s="79" t="s">
        <v>332</v>
      </c>
      <c r="I212" s="28" t="s">
        <v>333</v>
      </c>
    </row>
    <row r="213" spans="2:9" ht="15" x14ac:dyDescent="0.25">
      <c r="B213" s="27">
        <v>232</v>
      </c>
      <c r="C213" s="28" t="s">
        <v>1299</v>
      </c>
      <c r="D213" s="28" t="s">
        <v>1300</v>
      </c>
      <c r="E213" s="28" t="s">
        <v>1301</v>
      </c>
      <c r="F213" s="28" t="s">
        <v>1302</v>
      </c>
      <c r="G213" s="28" t="s">
        <v>11</v>
      </c>
      <c r="H213" s="79" t="s">
        <v>1303</v>
      </c>
      <c r="I213" s="28" t="s">
        <v>1304</v>
      </c>
    </row>
    <row r="214" spans="2:9" ht="15" x14ac:dyDescent="0.25">
      <c r="B214" s="27">
        <v>233</v>
      </c>
      <c r="C214" s="28" t="s">
        <v>878</v>
      </c>
      <c r="D214" s="28" t="s">
        <v>879</v>
      </c>
      <c r="E214" s="28" t="s">
        <v>880</v>
      </c>
      <c r="F214" s="28" t="s">
        <v>881</v>
      </c>
      <c r="G214" s="28" t="s">
        <v>882</v>
      </c>
      <c r="H214" s="79" t="s">
        <v>883</v>
      </c>
      <c r="I214" s="28" t="s">
        <v>884</v>
      </c>
    </row>
    <row r="215" spans="2:9" ht="15" x14ac:dyDescent="0.25">
      <c r="B215" s="27">
        <v>234</v>
      </c>
      <c r="C215" s="28" t="s">
        <v>334</v>
      </c>
      <c r="D215" s="28" t="s">
        <v>335</v>
      </c>
      <c r="E215" s="28" t="s">
        <v>336</v>
      </c>
      <c r="F215" s="28" t="s">
        <v>89</v>
      </c>
      <c r="G215" s="28" t="s">
        <v>7</v>
      </c>
      <c r="H215" s="79" t="s">
        <v>90</v>
      </c>
      <c r="I215" s="28" t="s">
        <v>337</v>
      </c>
    </row>
    <row r="216" spans="2:9" ht="15" x14ac:dyDescent="0.25">
      <c r="B216" s="27">
        <v>235</v>
      </c>
      <c r="C216" s="28" t="s">
        <v>338</v>
      </c>
      <c r="D216" s="28" t="s">
        <v>339</v>
      </c>
      <c r="E216" s="28" t="s">
        <v>340</v>
      </c>
      <c r="F216" s="28" t="s">
        <v>89</v>
      </c>
      <c r="G216" s="28" t="s">
        <v>7</v>
      </c>
      <c r="H216" s="79" t="s">
        <v>90</v>
      </c>
      <c r="I216" s="28" t="s">
        <v>341</v>
      </c>
    </row>
    <row r="217" spans="2:9" ht="15" x14ac:dyDescent="0.25">
      <c r="B217" s="27">
        <v>236</v>
      </c>
      <c r="C217" s="28" t="s">
        <v>116</v>
      </c>
      <c r="D217" s="28" t="s">
        <v>885</v>
      </c>
      <c r="E217" s="28" t="s">
        <v>886</v>
      </c>
      <c r="F217" s="28" t="s">
        <v>476</v>
      </c>
      <c r="G217" s="28" t="s">
        <v>6</v>
      </c>
      <c r="H217" s="79" t="s">
        <v>477</v>
      </c>
      <c r="I217" s="28" t="s">
        <v>887</v>
      </c>
    </row>
    <row r="218" spans="2:9" ht="15" x14ac:dyDescent="0.25">
      <c r="B218" s="27">
        <v>237</v>
      </c>
      <c r="C218" s="28" t="s">
        <v>888</v>
      </c>
      <c r="D218" s="28" t="s">
        <v>889</v>
      </c>
      <c r="E218" s="28" t="s">
        <v>890</v>
      </c>
      <c r="F218" s="28" t="s">
        <v>490</v>
      </c>
      <c r="G218" s="28" t="s">
        <v>6</v>
      </c>
      <c r="H218" s="79" t="s">
        <v>491</v>
      </c>
      <c r="I218" s="28" t="s">
        <v>891</v>
      </c>
    </row>
    <row r="219" spans="2:9" ht="15" x14ac:dyDescent="0.25">
      <c r="B219" s="27">
        <v>238</v>
      </c>
      <c r="C219" s="28" t="s">
        <v>1250</v>
      </c>
      <c r="D219" s="28" t="s">
        <v>1251</v>
      </c>
      <c r="E219" s="28" t="s">
        <v>1252</v>
      </c>
      <c r="F219" s="28" t="s">
        <v>1253</v>
      </c>
      <c r="G219" s="28" t="s">
        <v>5</v>
      </c>
      <c r="H219" s="79" t="s">
        <v>1254</v>
      </c>
      <c r="I219" s="28" t="s">
        <v>1255</v>
      </c>
    </row>
    <row r="220" spans="2:9" ht="15" x14ac:dyDescent="0.25">
      <c r="B220" s="27">
        <v>240</v>
      </c>
      <c r="C220" s="28" t="s">
        <v>892</v>
      </c>
      <c r="D220" s="28" t="s">
        <v>893</v>
      </c>
      <c r="E220" s="28" t="s">
        <v>894</v>
      </c>
      <c r="F220" s="28" t="s">
        <v>490</v>
      </c>
      <c r="G220" s="28" t="s">
        <v>6</v>
      </c>
      <c r="H220" s="79" t="s">
        <v>491</v>
      </c>
      <c r="I220" s="28" t="s">
        <v>895</v>
      </c>
    </row>
    <row r="221" spans="2:9" ht="15" x14ac:dyDescent="0.25">
      <c r="B221" s="27">
        <v>241</v>
      </c>
      <c r="C221" s="28" t="s">
        <v>342</v>
      </c>
      <c r="D221" s="28" t="s">
        <v>343</v>
      </c>
      <c r="E221" s="28" t="s">
        <v>344</v>
      </c>
      <c r="F221" s="28" t="s">
        <v>89</v>
      </c>
      <c r="G221" s="28" t="s">
        <v>7</v>
      </c>
      <c r="H221" s="79" t="s">
        <v>90</v>
      </c>
      <c r="I221" s="28" t="s">
        <v>345</v>
      </c>
    </row>
    <row r="222" spans="2:9" ht="15" x14ac:dyDescent="0.25">
      <c r="B222" s="27">
        <v>242</v>
      </c>
      <c r="C222" s="28" t="s">
        <v>346</v>
      </c>
      <c r="D222" s="28" t="s">
        <v>347</v>
      </c>
      <c r="E222" s="28" t="s">
        <v>348</v>
      </c>
      <c r="F222" s="28" t="s">
        <v>105</v>
      </c>
      <c r="G222" s="28" t="s">
        <v>7</v>
      </c>
      <c r="H222" s="79" t="s">
        <v>106</v>
      </c>
      <c r="I222" s="28" t="s">
        <v>349</v>
      </c>
    </row>
    <row r="223" spans="2:9" ht="15" x14ac:dyDescent="0.25">
      <c r="B223" s="27">
        <v>243</v>
      </c>
      <c r="C223" s="28" t="s">
        <v>896</v>
      </c>
      <c r="D223" s="28" t="s">
        <v>897</v>
      </c>
      <c r="E223" s="28" t="s">
        <v>898</v>
      </c>
      <c r="F223" s="28" t="s">
        <v>899</v>
      </c>
      <c r="G223" s="28" t="s">
        <v>6</v>
      </c>
      <c r="H223" s="79" t="s">
        <v>900</v>
      </c>
      <c r="I223" s="28" t="s">
        <v>901</v>
      </c>
    </row>
    <row r="224" spans="2:9" ht="15" x14ac:dyDescent="0.25">
      <c r="B224" s="27">
        <v>244</v>
      </c>
      <c r="C224" s="28" t="s">
        <v>902</v>
      </c>
      <c r="D224" s="28" t="s">
        <v>556</v>
      </c>
      <c r="E224" s="28" t="s">
        <v>903</v>
      </c>
      <c r="F224" s="28" t="s">
        <v>476</v>
      </c>
      <c r="G224" s="28" t="s">
        <v>6</v>
      </c>
      <c r="H224" s="79" t="s">
        <v>477</v>
      </c>
      <c r="I224" s="28" t="s">
        <v>904</v>
      </c>
    </row>
    <row r="225" spans="2:9" ht="15" x14ac:dyDescent="0.25">
      <c r="B225" s="27">
        <v>245</v>
      </c>
      <c r="C225" s="28" t="s">
        <v>350</v>
      </c>
      <c r="D225" s="28" t="s">
        <v>351</v>
      </c>
      <c r="E225" s="28" t="s">
        <v>352</v>
      </c>
      <c r="F225" s="28" t="s">
        <v>89</v>
      </c>
      <c r="G225" s="28" t="s">
        <v>7</v>
      </c>
      <c r="H225" s="79" t="s">
        <v>90</v>
      </c>
      <c r="I225" s="28" t="s">
        <v>353</v>
      </c>
    </row>
    <row r="226" spans="2:9" ht="15" x14ac:dyDescent="0.25">
      <c r="B226" s="27">
        <v>246</v>
      </c>
      <c r="C226" s="28" t="s">
        <v>905</v>
      </c>
      <c r="D226" s="28" t="s">
        <v>906</v>
      </c>
      <c r="E226" s="28" t="s">
        <v>907</v>
      </c>
      <c r="F226" s="28" t="s">
        <v>908</v>
      </c>
      <c r="G226" s="28" t="s">
        <v>882</v>
      </c>
      <c r="H226" s="79" t="s">
        <v>909</v>
      </c>
      <c r="I226" s="28" t="s">
        <v>910</v>
      </c>
    </row>
    <row r="227" spans="2:9" ht="15" x14ac:dyDescent="0.25">
      <c r="B227" s="27">
        <v>247</v>
      </c>
      <c r="C227" s="28" t="s">
        <v>911</v>
      </c>
      <c r="D227" s="28" t="s">
        <v>912</v>
      </c>
      <c r="E227" s="28" t="s">
        <v>913</v>
      </c>
      <c r="F227" s="28" t="s">
        <v>588</v>
      </c>
      <c r="G227" s="28" t="s">
        <v>6</v>
      </c>
      <c r="H227" s="79" t="s">
        <v>589</v>
      </c>
      <c r="I227" s="28" t="s">
        <v>914</v>
      </c>
    </row>
    <row r="228" spans="2:9" ht="15" x14ac:dyDescent="0.25">
      <c r="B228" s="27">
        <v>248</v>
      </c>
      <c r="C228" s="28" t="s">
        <v>1256</v>
      </c>
      <c r="D228" s="28" t="s">
        <v>1257</v>
      </c>
      <c r="E228" s="28" t="s">
        <v>1258</v>
      </c>
      <c r="F228" s="28" t="s">
        <v>1157</v>
      </c>
      <c r="G228" s="28" t="s">
        <v>5</v>
      </c>
      <c r="H228" s="79" t="s">
        <v>1158</v>
      </c>
      <c r="I228" s="28" t="s">
        <v>1259</v>
      </c>
    </row>
    <row r="229" spans="2:9" ht="15" x14ac:dyDescent="0.25">
      <c r="B229" s="27">
        <v>249</v>
      </c>
      <c r="C229" s="28" t="s">
        <v>684</v>
      </c>
      <c r="D229" s="28" t="s">
        <v>915</v>
      </c>
      <c r="E229" s="28" t="s">
        <v>916</v>
      </c>
      <c r="F229" s="28" t="s">
        <v>452</v>
      </c>
      <c r="G229" s="28" t="s">
        <v>6</v>
      </c>
      <c r="H229" s="79" t="s">
        <v>453</v>
      </c>
      <c r="I229" s="28" t="s">
        <v>917</v>
      </c>
    </row>
    <row r="230" spans="2:9" ht="15" x14ac:dyDescent="0.25">
      <c r="B230" s="27">
        <v>250</v>
      </c>
      <c r="C230" s="28" t="s">
        <v>1260</v>
      </c>
      <c r="D230" s="28" t="s">
        <v>1261</v>
      </c>
      <c r="E230" s="28" t="s">
        <v>1262</v>
      </c>
      <c r="F230" s="28" t="s">
        <v>1175</v>
      </c>
      <c r="G230" s="28" t="s">
        <v>5</v>
      </c>
      <c r="H230" s="79" t="s">
        <v>1176</v>
      </c>
      <c r="I230" s="28" t="s">
        <v>1263</v>
      </c>
    </row>
    <row r="231" spans="2:9" ht="15" x14ac:dyDescent="0.25">
      <c r="B231" s="27">
        <v>251</v>
      </c>
      <c r="C231" s="28" t="s">
        <v>354</v>
      </c>
      <c r="D231" s="28" t="s">
        <v>355</v>
      </c>
      <c r="E231" s="28" t="s">
        <v>356</v>
      </c>
      <c r="F231" s="28" t="s">
        <v>83</v>
      </c>
      <c r="G231" s="28" t="s">
        <v>7</v>
      </c>
      <c r="H231" s="79" t="s">
        <v>84</v>
      </c>
      <c r="I231" s="28" t="s">
        <v>357</v>
      </c>
    </row>
    <row r="232" spans="2:9" ht="15" x14ac:dyDescent="0.25">
      <c r="B232" s="27">
        <v>252</v>
      </c>
      <c r="C232" s="28" t="s">
        <v>1264</v>
      </c>
      <c r="D232" s="28" t="s">
        <v>996</v>
      </c>
      <c r="E232" s="28" t="s">
        <v>1265</v>
      </c>
      <c r="F232" s="28" t="s">
        <v>1144</v>
      </c>
      <c r="G232" s="28" t="s">
        <v>5</v>
      </c>
      <c r="H232" s="79" t="s">
        <v>1145</v>
      </c>
      <c r="I232" s="28" t="s">
        <v>1266</v>
      </c>
    </row>
    <row r="233" spans="2:9" ht="15" x14ac:dyDescent="0.25">
      <c r="B233" s="27">
        <v>253</v>
      </c>
      <c r="C233" s="28" t="s">
        <v>918</v>
      </c>
      <c r="D233" s="28" t="s">
        <v>736</v>
      </c>
      <c r="E233" s="28" t="s">
        <v>919</v>
      </c>
      <c r="F233" s="28" t="s">
        <v>501</v>
      </c>
      <c r="G233" s="28" t="s">
        <v>6</v>
      </c>
      <c r="H233" s="79" t="s">
        <v>502</v>
      </c>
      <c r="I233" s="28" t="s">
        <v>920</v>
      </c>
    </row>
    <row r="234" spans="2:9" ht="15" x14ac:dyDescent="0.25">
      <c r="B234" s="27">
        <v>254</v>
      </c>
      <c r="C234" s="28" t="s">
        <v>921</v>
      </c>
      <c r="D234" s="28" t="s">
        <v>922</v>
      </c>
      <c r="E234" s="28" t="s">
        <v>923</v>
      </c>
      <c r="F234" s="28" t="s">
        <v>490</v>
      </c>
      <c r="G234" s="28" t="s">
        <v>6</v>
      </c>
      <c r="H234" s="79" t="s">
        <v>491</v>
      </c>
      <c r="I234" s="28" t="s">
        <v>924</v>
      </c>
    </row>
    <row r="235" spans="2:9" ht="15" x14ac:dyDescent="0.25">
      <c r="B235" s="27">
        <v>255</v>
      </c>
      <c r="C235" s="28" t="s">
        <v>925</v>
      </c>
      <c r="D235" s="28" t="s">
        <v>926</v>
      </c>
      <c r="E235" s="28" t="s">
        <v>927</v>
      </c>
      <c r="F235" s="28" t="s">
        <v>446</v>
      </c>
      <c r="G235" s="28" t="s">
        <v>6</v>
      </c>
      <c r="H235" s="79" t="s">
        <v>447</v>
      </c>
      <c r="I235" s="28" t="s">
        <v>928</v>
      </c>
    </row>
    <row r="236" spans="2:9" ht="15" x14ac:dyDescent="0.25">
      <c r="B236" s="27">
        <v>256</v>
      </c>
      <c r="C236" s="28" t="s">
        <v>929</v>
      </c>
      <c r="D236" s="28" t="s">
        <v>930</v>
      </c>
      <c r="E236" s="28" t="s">
        <v>931</v>
      </c>
      <c r="F236" s="28" t="s">
        <v>561</v>
      </c>
      <c r="G236" s="28" t="s">
        <v>6</v>
      </c>
      <c r="H236" s="79" t="s">
        <v>562</v>
      </c>
      <c r="I236" s="28" t="s">
        <v>932</v>
      </c>
    </row>
    <row r="237" spans="2:9" ht="15" x14ac:dyDescent="0.25">
      <c r="B237" s="27">
        <v>257</v>
      </c>
      <c r="C237" s="28" t="s">
        <v>933</v>
      </c>
      <c r="D237" s="28" t="s">
        <v>934</v>
      </c>
      <c r="E237" s="28" t="s">
        <v>935</v>
      </c>
      <c r="F237" s="28" t="s">
        <v>452</v>
      </c>
      <c r="G237" s="28" t="s">
        <v>6</v>
      </c>
      <c r="H237" s="79" t="s">
        <v>453</v>
      </c>
      <c r="I237" s="28" t="s">
        <v>936</v>
      </c>
    </row>
    <row r="238" spans="2:9" ht="15" x14ac:dyDescent="0.25">
      <c r="B238" s="27">
        <v>258</v>
      </c>
      <c r="C238" s="28" t="s">
        <v>1267</v>
      </c>
      <c r="D238" s="28" t="s">
        <v>1268</v>
      </c>
      <c r="E238" s="28" t="s">
        <v>1269</v>
      </c>
      <c r="F238" s="28" t="s">
        <v>1157</v>
      </c>
      <c r="G238" s="28" t="s">
        <v>5</v>
      </c>
      <c r="H238" s="79" t="s">
        <v>1158</v>
      </c>
      <c r="I238" s="28" t="s">
        <v>1270</v>
      </c>
    </row>
    <row r="239" spans="2:9" ht="15" x14ac:dyDescent="0.25">
      <c r="B239" s="27">
        <v>259</v>
      </c>
      <c r="C239" s="28" t="s">
        <v>937</v>
      </c>
      <c r="D239" s="28" t="s">
        <v>425</v>
      </c>
      <c r="E239" s="28" t="s">
        <v>938</v>
      </c>
      <c r="F239" s="28" t="s">
        <v>561</v>
      </c>
      <c r="G239" s="28" t="s">
        <v>6</v>
      </c>
      <c r="H239" s="79" t="s">
        <v>562</v>
      </c>
      <c r="I239" s="28" t="s">
        <v>939</v>
      </c>
    </row>
    <row r="240" spans="2:9" ht="15" x14ac:dyDescent="0.25">
      <c r="B240" s="27">
        <v>260</v>
      </c>
      <c r="C240" s="28" t="s">
        <v>358</v>
      </c>
      <c r="D240" s="28" t="s">
        <v>359</v>
      </c>
      <c r="E240" s="28" t="s">
        <v>360</v>
      </c>
      <c r="F240" s="28" t="s">
        <v>95</v>
      </c>
      <c r="G240" s="28" t="s">
        <v>7</v>
      </c>
      <c r="H240" s="79" t="s">
        <v>96</v>
      </c>
      <c r="I240" s="28" t="s">
        <v>361</v>
      </c>
    </row>
    <row r="241" spans="2:9" ht="15" x14ac:dyDescent="0.25">
      <c r="B241" s="27">
        <v>261</v>
      </c>
      <c r="C241" s="28" t="s">
        <v>940</v>
      </c>
      <c r="D241" s="28" t="s">
        <v>941</v>
      </c>
      <c r="E241" s="28" t="s">
        <v>942</v>
      </c>
      <c r="F241" s="28" t="s">
        <v>501</v>
      </c>
      <c r="G241" s="28" t="s">
        <v>6</v>
      </c>
      <c r="H241" s="79" t="s">
        <v>502</v>
      </c>
      <c r="I241" s="28" t="s">
        <v>943</v>
      </c>
    </row>
    <row r="242" spans="2:9" ht="15" x14ac:dyDescent="0.25">
      <c r="B242" s="27">
        <v>262</v>
      </c>
      <c r="C242" s="28" t="s">
        <v>362</v>
      </c>
      <c r="D242" s="28" t="s">
        <v>363</v>
      </c>
      <c r="E242" s="28" t="s">
        <v>364</v>
      </c>
      <c r="F242" s="28" t="s">
        <v>105</v>
      </c>
      <c r="G242" s="28" t="s">
        <v>7</v>
      </c>
      <c r="H242" s="79" t="s">
        <v>106</v>
      </c>
      <c r="I242" s="28" t="s">
        <v>365</v>
      </c>
    </row>
    <row r="243" spans="2:9" ht="15" x14ac:dyDescent="0.25">
      <c r="B243" s="27">
        <v>263</v>
      </c>
      <c r="C243" s="28" t="s">
        <v>366</v>
      </c>
      <c r="D243" s="28" t="s">
        <v>367</v>
      </c>
      <c r="E243" s="28" t="s">
        <v>368</v>
      </c>
      <c r="F243" s="28" t="s">
        <v>83</v>
      </c>
      <c r="G243" s="28" t="s">
        <v>7</v>
      </c>
      <c r="H243" s="79" t="s">
        <v>84</v>
      </c>
      <c r="I243" s="28" t="s">
        <v>369</v>
      </c>
    </row>
    <row r="244" spans="2:9" ht="15" x14ac:dyDescent="0.25">
      <c r="B244" s="27">
        <v>264</v>
      </c>
      <c r="C244" s="28" t="s">
        <v>370</v>
      </c>
      <c r="D244" s="28" t="s">
        <v>371</v>
      </c>
      <c r="E244" s="28" t="s">
        <v>372</v>
      </c>
      <c r="F244" s="28" t="s">
        <v>95</v>
      </c>
      <c r="G244" s="28" t="s">
        <v>7</v>
      </c>
      <c r="H244" s="79" t="s">
        <v>96</v>
      </c>
      <c r="I244" s="28" t="s">
        <v>373</v>
      </c>
    </row>
    <row r="245" spans="2:9" ht="15" x14ac:dyDescent="0.25">
      <c r="B245" s="27">
        <v>265</v>
      </c>
      <c r="C245" s="28" t="s">
        <v>374</v>
      </c>
      <c r="D245" s="28" t="s">
        <v>375</v>
      </c>
      <c r="E245" s="28" t="s">
        <v>376</v>
      </c>
      <c r="F245" s="28" t="s">
        <v>105</v>
      </c>
      <c r="G245" s="28" t="s">
        <v>7</v>
      </c>
      <c r="H245" s="79" t="s">
        <v>106</v>
      </c>
      <c r="I245" s="28" t="s">
        <v>377</v>
      </c>
    </row>
    <row r="246" spans="2:9" ht="15" x14ac:dyDescent="0.25">
      <c r="B246" s="27">
        <v>266</v>
      </c>
      <c r="C246" s="28" t="s">
        <v>378</v>
      </c>
      <c r="D246" s="28" t="s">
        <v>379</v>
      </c>
      <c r="E246" s="28" t="s">
        <v>380</v>
      </c>
      <c r="F246" s="28" t="s">
        <v>95</v>
      </c>
      <c r="G246" s="28" t="s">
        <v>7</v>
      </c>
      <c r="H246" s="79" t="s">
        <v>96</v>
      </c>
      <c r="I246" s="28" t="s">
        <v>381</v>
      </c>
    </row>
    <row r="247" spans="2:9" ht="15" x14ac:dyDescent="0.25">
      <c r="B247" s="27">
        <v>267</v>
      </c>
      <c r="C247" s="28" t="s">
        <v>944</v>
      </c>
      <c r="D247" s="28" t="s">
        <v>945</v>
      </c>
      <c r="E247" s="28" t="s">
        <v>946</v>
      </c>
      <c r="F247" s="28" t="s">
        <v>588</v>
      </c>
      <c r="G247" s="28" t="s">
        <v>6</v>
      </c>
      <c r="H247" s="79" t="s">
        <v>589</v>
      </c>
      <c r="I247" s="28" t="s">
        <v>947</v>
      </c>
    </row>
    <row r="248" spans="2:9" ht="15" x14ac:dyDescent="0.25">
      <c r="B248" s="27">
        <v>268</v>
      </c>
      <c r="C248" s="28" t="s">
        <v>1271</v>
      </c>
      <c r="D248" s="28" t="s">
        <v>1272</v>
      </c>
      <c r="E248" s="28" t="s">
        <v>1273</v>
      </c>
      <c r="F248" s="28" t="s">
        <v>1122</v>
      </c>
      <c r="G248" s="28" t="s">
        <v>5</v>
      </c>
      <c r="H248" s="79" t="s">
        <v>1123</v>
      </c>
      <c r="I248" s="28" t="s">
        <v>1274</v>
      </c>
    </row>
    <row r="249" spans="2:9" ht="15" x14ac:dyDescent="0.25">
      <c r="B249" s="27">
        <v>269</v>
      </c>
      <c r="C249" s="28" t="s">
        <v>98</v>
      </c>
      <c r="D249" s="28" t="s">
        <v>1109</v>
      </c>
      <c r="E249" s="28" t="s">
        <v>1110</v>
      </c>
      <c r="F249" s="28" t="s">
        <v>1087</v>
      </c>
      <c r="G249" s="28" t="s">
        <v>10</v>
      </c>
      <c r="H249" s="79" t="s">
        <v>1088</v>
      </c>
      <c r="I249" s="28" t="s">
        <v>1111</v>
      </c>
    </row>
    <row r="250" spans="2:9" ht="15" x14ac:dyDescent="0.25">
      <c r="B250" s="27">
        <v>270</v>
      </c>
      <c r="C250" s="28" t="s">
        <v>948</v>
      </c>
      <c r="D250" s="28" t="s">
        <v>949</v>
      </c>
      <c r="E250" s="28" t="s">
        <v>950</v>
      </c>
      <c r="F250" s="28" t="s">
        <v>461</v>
      </c>
      <c r="G250" s="28" t="s">
        <v>6</v>
      </c>
      <c r="H250" s="79" t="s">
        <v>462</v>
      </c>
      <c r="I250" s="28" t="s">
        <v>951</v>
      </c>
    </row>
    <row r="251" spans="2:9" ht="15" x14ac:dyDescent="0.25">
      <c r="B251" s="27">
        <v>271</v>
      </c>
      <c r="C251" s="28" t="s">
        <v>952</v>
      </c>
      <c r="D251" s="28" t="s">
        <v>953</v>
      </c>
      <c r="E251" s="28" t="s">
        <v>954</v>
      </c>
      <c r="F251" s="28" t="s">
        <v>446</v>
      </c>
      <c r="G251" s="28" t="s">
        <v>6</v>
      </c>
      <c r="H251" s="79" t="s">
        <v>447</v>
      </c>
      <c r="I251" s="28" t="s">
        <v>955</v>
      </c>
    </row>
    <row r="252" spans="2:9" ht="15" x14ac:dyDescent="0.25">
      <c r="B252" s="27">
        <v>272</v>
      </c>
      <c r="C252" s="28" t="s">
        <v>956</v>
      </c>
      <c r="D252" s="28" t="s">
        <v>816</v>
      </c>
      <c r="E252" s="28" t="s">
        <v>957</v>
      </c>
      <c r="F252" s="28" t="s">
        <v>561</v>
      </c>
      <c r="G252" s="28" t="s">
        <v>6</v>
      </c>
      <c r="H252" s="79" t="s">
        <v>562</v>
      </c>
      <c r="I252" s="28" t="s">
        <v>958</v>
      </c>
    </row>
    <row r="253" spans="2:9" ht="15" x14ac:dyDescent="0.25">
      <c r="B253" s="27">
        <v>273</v>
      </c>
      <c r="C253" s="28" t="s">
        <v>959</v>
      </c>
      <c r="D253" s="28" t="s">
        <v>960</v>
      </c>
      <c r="E253" s="28" t="s">
        <v>961</v>
      </c>
      <c r="F253" s="28" t="s">
        <v>446</v>
      </c>
      <c r="G253" s="28" t="s">
        <v>6</v>
      </c>
      <c r="H253" s="79" t="s">
        <v>447</v>
      </c>
      <c r="I253" s="28" t="s">
        <v>962</v>
      </c>
    </row>
    <row r="254" spans="2:9" ht="15" x14ac:dyDescent="0.25">
      <c r="B254" s="27">
        <v>274</v>
      </c>
      <c r="C254" s="28" t="s">
        <v>1275</v>
      </c>
      <c r="D254" s="28" t="s">
        <v>483</v>
      </c>
      <c r="E254" s="28" t="s">
        <v>1276</v>
      </c>
      <c r="F254" s="28" t="s">
        <v>1175</v>
      </c>
      <c r="G254" s="28" t="s">
        <v>5</v>
      </c>
      <c r="H254" s="79" t="s">
        <v>1176</v>
      </c>
      <c r="I254" s="28" t="s">
        <v>1277</v>
      </c>
    </row>
    <row r="255" spans="2:9" ht="15" x14ac:dyDescent="0.25">
      <c r="B255" s="27">
        <v>275</v>
      </c>
      <c r="C255" s="28" t="s">
        <v>640</v>
      </c>
      <c r="D255" s="28" t="s">
        <v>1309</v>
      </c>
      <c r="E255" s="28" t="s">
        <v>642</v>
      </c>
      <c r="F255" s="28" t="s">
        <v>452</v>
      </c>
      <c r="G255" s="28" t="s">
        <v>6</v>
      </c>
      <c r="H255" s="79" t="s">
        <v>453</v>
      </c>
      <c r="I255" s="28" t="s">
        <v>643</v>
      </c>
    </row>
    <row r="256" spans="2:9" ht="15" x14ac:dyDescent="0.25">
      <c r="B256" s="27">
        <v>276</v>
      </c>
      <c r="C256" s="28" t="s">
        <v>382</v>
      </c>
      <c r="D256" s="28" t="s">
        <v>172</v>
      </c>
      <c r="E256" s="28" t="s">
        <v>383</v>
      </c>
      <c r="F256" s="28" t="s">
        <v>89</v>
      </c>
      <c r="G256" s="28" t="s">
        <v>7</v>
      </c>
      <c r="H256" s="79" t="s">
        <v>90</v>
      </c>
      <c r="I256" s="28" t="s">
        <v>384</v>
      </c>
    </row>
    <row r="257" spans="2:9" ht="15" x14ac:dyDescent="0.25">
      <c r="B257" s="27">
        <v>277</v>
      </c>
      <c r="C257" s="28" t="s">
        <v>963</v>
      </c>
      <c r="D257" s="28" t="s">
        <v>964</v>
      </c>
      <c r="E257" s="28" t="s">
        <v>965</v>
      </c>
      <c r="F257" s="28" t="s">
        <v>561</v>
      </c>
      <c r="G257" s="28" t="s">
        <v>6</v>
      </c>
      <c r="H257" s="79" t="s">
        <v>562</v>
      </c>
      <c r="I257" s="28" t="s">
        <v>966</v>
      </c>
    </row>
    <row r="258" spans="2:9" ht="15" x14ac:dyDescent="0.25">
      <c r="B258" s="27">
        <v>279</v>
      </c>
      <c r="C258" s="28" t="s">
        <v>385</v>
      </c>
      <c r="D258" s="28" t="s">
        <v>81</v>
      </c>
      <c r="E258" s="28" t="s">
        <v>386</v>
      </c>
      <c r="F258" s="28" t="s">
        <v>89</v>
      </c>
      <c r="G258" s="28" t="s">
        <v>7</v>
      </c>
      <c r="H258" s="79" t="s">
        <v>90</v>
      </c>
      <c r="I258" s="28" t="s">
        <v>387</v>
      </c>
    </row>
    <row r="259" spans="2:9" ht="15" x14ac:dyDescent="0.25">
      <c r="B259" s="27">
        <v>280</v>
      </c>
      <c r="C259" s="28" t="s">
        <v>967</v>
      </c>
      <c r="D259" s="28" t="s">
        <v>176</v>
      </c>
      <c r="E259" s="28" t="s">
        <v>968</v>
      </c>
      <c r="F259" s="28" t="s">
        <v>446</v>
      </c>
      <c r="G259" s="28" t="s">
        <v>6</v>
      </c>
      <c r="H259" s="79" t="s">
        <v>447</v>
      </c>
      <c r="I259" s="28" t="s">
        <v>969</v>
      </c>
    </row>
    <row r="260" spans="2:9" ht="15" x14ac:dyDescent="0.25">
      <c r="B260" s="27">
        <v>281</v>
      </c>
      <c r="C260" s="28" t="s">
        <v>1112</v>
      </c>
      <c r="D260" s="28" t="s">
        <v>1113</v>
      </c>
      <c r="E260" s="28" t="s">
        <v>1114</v>
      </c>
      <c r="F260" s="28" t="s">
        <v>1087</v>
      </c>
      <c r="G260" s="28" t="s">
        <v>10</v>
      </c>
      <c r="H260" s="79" t="s">
        <v>1088</v>
      </c>
      <c r="I260" s="28" t="s">
        <v>1115</v>
      </c>
    </row>
    <row r="261" spans="2:9" ht="15" x14ac:dyDescent="0.25">
      <c r="B261" s="27">
        <v>282</v>
      </c>
      <c r="C261" s="28" t="s">
        <v>779</v>
      </c>
      <c r="D261" s="28" t="s">
        <v>970</v>
      </c>
      <c r="E261" s="28" t="s">
        <v>971</v>
      </c>
      <c r="F261" s="28" t="s">
        <v>461</v>
      </c>
      <c r="G261" s="28" t="s">
        <v>6</v>
      </c>
      <c r="H261" s="79" t="s">
        <v>462</v>
      </c>
      <c r="I261" s="28" t="s">
        <v>972</v>
      </c>
    </row>
    <row r="262" spans="2:9" ht="15" x14ac:dyDescent="0.25">
      <c r="B262" s="27">
        <v>283</v>
      </c>
      <c r="C262" s="28" t="s">
        <v>388</v>
      </c>
      <c r="D262" s="28" t="s">
        <v>389</v>
      </c>
      <c r="E262" s="28" t="s">
        <v>390</v>
      </c>
      <c r="F262" s="28" t="s">
        <v>95</v>
      </c>
      <c r="G262" s="28" t="s">
        <v>7</v>
      </c>
      <c r="H262" s="79" t="s">
        <v>96</v>
      </c>
      <c r="I262" s="28" t="s">
        <v>391</v>
      </c>
    </row>
    <row r="263" spans="2:9" ht="15" x14ac:dyDescent="0.25">
      <c r="B263" s="27">
        <v>284</v>
      </c>
      <c r="C263" s="28" t="s">
        <v>973</v>
      </c>
      <c r="D263" s="28" t="s">
        <v>974</v>
      </c>
      <c r="E263" s="28" t="s">
        <v>975</v>
      </c>
      <c r="F263" s="28" t="s">
        <v>461</v>
      </c>
      <c r="G263" s="28" t="s">
        <v>6</v>
      </c>
      <c r="H263" s="79" t="s">
        <v>462</v>
      </c>
      <c r="I263" s="28" t="s">
        <v>976</v>
      </c>
    </row>
    <row r="264" spans="2:9" ht="15" x14ac:dyDescent="0.25">
      <c r="B264" s="27">
        <v>285</v>
      </c>
      <c r="C264" s="28" t="s">
        <v>392</v>
      </c>
      <c r="D264" s="28" t="s">
        <v>393</v>
      </c>
      <c r="E264" s="28" t="s">
        <v>394</v>
      </c>
      <c r="F264" s="28" t="s">
        <v>153</v>
      </c>
      <c r="G264" s="28" t="s">
        <v>7</v>
      </c>
      <c r="H264" s="79" t="s">
        <v>154</v>
      </c>
      <c r="I264" s="28" t="s">
        <v>395</v>
      </c>
    </row>
    <row r="265" spans="2:9" ht="15" x14ac:dyDescent="0.25">
      <c r="B265" s="27">
        <v>286</v>
      </c>
      <c r="C265" s="28" t="s">
        <v>977</v>
      </c>
      <c r="D265" s="28" t="s">
        <v>623</v>
      </c>
      <c r="E265" s="28" t="s">
        <v>978</v>
      </c>
      <c r="F265" s="28" t="s">
        <v>588</v>
      </c>
      <c r="G265" s="28" t="s">
        <v>6</v>
      </c>
      <c r="H265" s="79" t="s">
        <v>589</v>
      </c>
      <c r="I265" s="28" t="s">
        <v>979</v>
      </c>
    </row>
    <row r="266" spans="2:9" ht="15" x14ac:dyDescent="0.25">
      <c r="B266" s="27">
        <v>287</v>
      </c>
      <c r="C266" s="28" t="s">
        <v>396</v>
      </c>
      <c r="D266" s="28" t="s">
        <v>397</v>
      </c>
      <c r="E266" s="28" t="s">
        <v>398</v>
      </c>
      <c r="F266" s="28" t="s">
        <v>95</v>
      </c>
      <c r="G266" s="28" t="s">
        <v>7</v>
      </c>
      <c r="H266" s="79" t="s">
        <v>96</v>
      </c>
      <c r="I266" s="28" t="s">
        <v>399</v>
      </c>
    </row>
    <row r="267" spans="2:9" ht="15" x14ac:dyDescent="0.25">
      <c r="B267" s="27">
        <v>288</v>
      </c>
      <c r="C267" s="28" t="s">
        <v>980</v>
      </c>
      <c r="D267" s="28" t="s">
        <v>981</v>
      </c>
      <c r="E267" s="28" t="s">
        <v>982</v>
      </c>
      <c r="F267" s="28" t="s">
        <v>588</v>
      </c>
      <c r="G267" s="28" t="s">
        <v>6</v>
      </c>
      <c r="H267" s="79" t="s">
        <v>589</v>
      </c>
      <c r="I267" s="28" t="s">
        <v>983</v>
      </c>
    </row>
    <row r="268" spans="2:9" ht="15" x14ac:dyDescent="0.25">
      <c r="B268" s="27">
        <v>289</v>
      </c>
      <c r="C268" s="28" t="s">
        <v>984</v>
      </c>
      <c r="D268" s="28" t="s">
        <v>539</v>
      </c>
      <c r="E268" s="28" t="s">
        <v>985</v>
      </c>
      <c r="F268" s="28" t="s">
        <v>476</v>
      </c>
      <c r="G268" s="28" t="s">
        <v>6</v>
      </c>
      <c r="H268" s="79" t="s">
        <v>477</v>
      </c>
      <c r="I268" s="28" t="s">
        <v>986</v>
      </c>
    </row>
    <row r="269" spans="2:9" ht="15" x14ac:dyDescent="0.25">
      <c r="B269" s="27">
        <v>290</v>
      </c>
      <c r="C269" s="28" t="s">
        <v>400</v>
      </c>
      <c r="D269" s="28" t="s">
        <v>401</v>
      </c>
      <c r="E269" s="28" t="s">
        <v>402</v>
      </c>
      <c r="F269" s="28" t="s">
        <v>89</v>
      </c>
      <c r="G269" s="28" t="s">
        <v>7</v>
      </c>
      <c r="H269" s="79" t="s">
        <v>90</v>
      </c>
      <c r="I269" s="28" t="s">
        <v>403</v>
      </c>
    </row>
    <row r="270" spans="2:9" ht="15" x14ac:dyDescent="0.25">
      <c r="B270" s="27">
        <v>290</v>
      </c>
      <c r="C270" s="28" t="s">
        <v>1305</v>
      </c>
      <c r="D270" s="28" t="s">
        <v>1306</v>
      </c>
      <c r="E270" s="28" t="s">
        <v>1307</v>
      </c>
      <c r="F270" s="28" t="s">
        <v>1302</v>
      </c>
      <c r="G270" s="28" t="s">
        <v>11</v>
      </c>
      <c r="H270" s="79" t="s">
        <v>1303</v>
      </c>
      <c r="I270" s="28" t="s">
        <v>1308</v>
      </c>
    </row>
    <row r="271" spans="2:9" ht="15" x14ac:dyDescent="0.25">
      <c r="B271" s="27">
        <v>292</v>
      </c>
      <c r="C271" s="28" t="s">
        <v>404</v>
      </c>
      <c r="D271" s="28" t="s">
        <v>405</v>
      </c>
      <c r="E271" s="28" t="s">
        <v>406</v>
      </c>
      <c r="F271" s="28" t="s">
        <v>153</v>
      </c>
      <c r="G271" s="28" t="s">
        <v>7</v>
      </c>
      <c r="H271" s="79" t="s">
        <v>154</v>
      </c>
      <c r="I271" s="28" t="s">
        <v>407</v>
      </c>
    </row>
    <row r="272" spans="2:9" ht="15" x14ac:dyDescent="0.25">
      <c r="B272" s="27">
        <v>293</v>
      </c>
      <c r="C272" s="28" t="s">
        <v>987</v>
      </c>
      <c r="D272" s="28" t="s">
        <v>988</v>
      </c>
      <c r="E272" s="28" t="s">
        <v>989</v>
      </c>
      <c r="F272" s="28" t="s">
        <v>501</v>
      </c>
      <c r="G272" s="28" t="s">
        <v>6</v>
      </c>
      <c r="H272" s="79" t="s">
        <v>502</v>
      </c>
      <c r="I272" s="28" t="s">
        <v>990</v>
      </c>
    </row>
    <row r="273" spans="2:9" ht="15" x14ac:dyDescent="0.25">
      <c r="B273" s="27">
        <v>294</v>
      </c>
      <c r="C273" s="28" t="s">
        <v>716</v>
      </c>
      <c r="D273" s="28" t="s">
        <v>176</v>
      </c>
      <c r="E273" s="28" t="s">
        <v>991</v>
      </c>
      <c r="F273" s="28" t="s">
        <v>992</v>
      </c>
      <c r="G273" s="28" t="s">
        <v>882</v>
      </c>
      <c r="H273" s="79" t="s">
        <v>993</v>
      </c>
      <c r="I273" s="28" t="s">
        <v>994</v>
      </c>
    </row>
    <row r="274" spans="2:9" ht="15" x14ac:dyDescent="0.25">
      <c r="B274" s="27">
        <v>295</v>
      </c>
      <c r="C274" s="28" t="s">
        <v>408</v>
      </c>
      <c r="D274" s="28" t="s">
        <v>409</v>
      </c>
      <c r="E274" s="28" t="s">
        <v>410</v>
      </c>
      <c r="F274" s="28" t="s">
        <v>105</v>
      </c>
      <c r="G274" s="28" t="s">
        <v>7</v>
      </c>
      <c r="H274" s="79" t="s">
        <v>106</v>
      </c>
      <c r="I274" s="28" t="s">
        <v>411</v>
      </c>
    </row>
    <row r="275" spans="2:9" ht="15" x14ac:dyDescent="0.25">
      <c r="B275" s="27">
        <v>296</v>
      </c>
      <c r="C275" s="28" t="s">
        <v>995</v>
      </c>
      <c r="D275" s="28" t="s">
        <v>996</v>
      </c>
      <c r="E275" s="28" t="s">
        <v>997</v>
      </c>
      <c r="F275" s="28" t="s">
        <v>452</v>
      </c>
      <c r="G275" s="28" t="s">
        <v>6</v>
      </c>
      <c r="H275" s="79" t="s">
        <v>453</v>
      </c>
      <c r="I275" s="28" t="s">
        <v>998</v>
      </c>
    </row>
    <row r="276" spans="2:9" ht="15" x14ac:dyDescent="0.25">
      <c r="B276" s="27">
        <v>297</v>
      </c>
      <c r="C276" s="28" t="s">
        <v>1278</v>
      </c>
      <c r="D276" s="28" t="s">
        <v>1279</v>
      </c>
      <c r="E276" s="28" t="s">
        <v>1280</v>
      </c>
      <c r="F276" s="28" t="s">
        <v>1175</v>
      </c>
      <c r="G276" s="28" t="s">
        <v>5</v>
      </c>
      <c r="H276" s="79" t="s">
        <v>1176</v>
      </c>
      <c r="I276" s="28" t="s">
        <v>1281</v>
      </c>
    </row>
    <row r="277" spans="2:9" ht="15" x14ac:dyDescent="0.25">
      <c r="B277" s="27">
        <v>299</v>
      </c>
      <c r="C277" s="28" t="s">
        <v>98</v>
      </c>
      <c r="D277" s="28" t="s">
        <v>412</v>
      </c>
      <c r="E277" s="28" t="s">
        <v>413</v>
      </c>
      <c r="F277" s="28" t="s">
        <v>83</v>
      </c>
      <c r="G277" s="28" t="s">
        <v>7</v>
      </c>
      <c r="H277" s="79" t="s">
        <v>84</v>
      </c>
      <c r="I277" s="28" t="s">
        <v>414</v>
      </c>
    </row>
    <row r="278" spans="2:9" ht="15" x14ac:dyDescent="0.25">
      <c r="B278" s="27">
        <v>300</v>
      </c>
      <c r="C278" s="28" t="s">
        <v>999</v>
      </c>
      <c r="D278" s="28" t="s">
        <v>1000</v>
      </c>
      <c r="E278" s="28" t="s">
        <v>1001</v>
      </c>
      <c r="F278" s="28" t="s">
        <v>446</v>
      </c>
      <c r="G278" s="28" t="s">
        <v>6</v>
      </c>
      <c r="H278" s="79" t="s">
        <v>447</v>
      </c>
      <c r="I278" s="28" t="s">
        <v>1002</v>
      </c>
    </row>
    <row r="279" spans="2:9" ht="15" x14ac:dyDescent="0.25">
      <c r="B279" s="27">
        <v>301</v>
      </c>
      <c r="C279" s="28" t="s">
        <v>1003</v>
      </c>
      <c r="D279" s="28" t="s">
        <v>1004</v>
      </c>
      <c r="E279" s="28" t="s">
        <v>1005</v>
      </c>
      <c r="F279" s="28" t="s">
        <v>490</v>
      </c>
      <c r="G279" s="28" t="s">
        <v>6</v>
      </c>
      <c r="H279" s="79" t="s">
        <v>491</v>
      </c>
      <c r="I279" s="28" t="s">
        <v>1006</v>
      </c>
    </row>
    <row r="280" spans="2:9" ht="15" x14ac:dyDescent="0.25">
      <c r="B280" s="27">
        <v>302</v>
      </c>
      <c r="C280" s="28" t="s">
        <v>415</v>
      </c>
      <c r="D280" s="28" t="s">
        <v>416</v>
      </c>
      <c r="E280" s="28" t="s">
        <v>417</v>
      </c>
      <c r="F280" s="28" t="s">
        <v>83</v>
      </c>
      <c r="G280" s="28" t="s">
        <v>7</v>
      </c>
      <c r="H280" s="79" t="s">
        <v>84</v>
      </c>
      <c r="I280" s="28" t="s">
        <v>418</v>
      </c>
    </row>
    <row r="281" spans="2:9" ht="15" x14ac:dyDescent="0.25">
      <c r="B281" s="27">
        <v>303</v>
      </c>
      <c r="C281" s="28" t="s">
        <v>338</v>
      </c>
      <c r="D281" s="28" t="s">
        <v>419</v>
      </c>
      <c r="E281" s="28" t="s">
        <v>420</v>
      </c>
      <c r="F281" s="28" t="s">
        <v>421</v>
      </c>
      <c r="G281" s="28" t="s">
        <v>7</v>
      </c>
      <c r="H281" s="79" t="s">
        <v>422</v>
      </c>
      <c r="I281" s="28" t="s">
        <v>423</v>
      </c>
    </row>
    <row r="282" spans="2:9" ht="15" x14ac:dyDescent="0.25">
      <c r="B282" s="27">
        <v>304</v>
      </c>
      <c r="C282" s="28" t="s">
        <v>1282</v>
      </c>
      <c r="D282" s="28" t="s">
        <v>1283</v>
      </c>
      <c r="E282" s="28" t="s">
        <v>1284</v>
      </c>
      <c r="F282" s="28" t="s">
        <v>1157</v>
      </c>
      <c r="G282" s="28" t="s">
        <v>5</v>
      </c>
      <c r="H282" s="79" t="s">
        <v>1158</v>
      </c>
      <c r="I282" s="28" t="s">
        <v>1285</v>
      </c>
    </row>
    <row r="283" spans="2:9" ht="15" x14ac:dyDescent="0.25">
      <c r="B283" s="27">
        <v>305</v>
      </c>
      <c r="C283" s="28" t="s">
        <v>1007</v>
      </c>
      <c r="D283" s="28" t="s">
        <v>1008</v>
      </c>
      <c r="E283" s="28" t="s">
        <v>1009</v>
      </c>
      <c r="F283" s="28" t="s">
        <v>1010</v>
      </c>
      <c r="G283" s="28" t="s">
        <v>6</v>
      </c>
      <c r="H283" s="79" t="s">
        <v>1011</v>
      </c>
      <c r="I283" s="28" t="s">
        <v>1012</v>
      </c>
    </row>
    <row r="284" spans="2:9" ht="15" x14ac:dyDescent="0.25">
      <c r="B284" s="27">
        <v>306</v>
      </c>
      <c r="C284" s="28" t="s">
        <v>1013</v>
      </c>
      <c r="D284" s="28" t="s">
        <v>1014</v>
      </c>
      <c r="E284" s="28" t="s">
        <v>1015</v>
      </c>
      <c r="F284" s="28" t="s">
        <v>588</v>
      </c>
      <c r="G284" s="28" t="s">
        <v>6</v>
      </c>
      <c r="H284" s="79" t="s">
        <v>589</v>
      </c>
      <c r="I284" s="28" t="s">
        <v>1016</v>
      </c>
    </row>
    <row r="285" spans="2:9" ht="15" x14ac:dyDescent="0.25">
      <c r="B285" s="27">
        <v>307</v>
      </c>
      <c r="C285" s="28" t="s">
        <v>1017</v>
      </c>
      <c r="D285" s="28" t="s">
        <v>196</v>
      </c>
      <c r="E285" s="28" t="s">
        <v>1018</v>
      </c>
      <c r="F285" s="28" t="s">
        <v>452</v>
      </c>
      <c r="G285" s="28" t="s">
        <v>6</v>
      </c>
      <c r="H285" s="79" t="s">
        <v>453</v>
      </c>
      <c r="I285" s="28" t="s">
        <v>1019</v>
      </c>
    </row>
    <row r="286" spans="2:9" ht="15" x14ac:dyDescent="0.25">
      <c r="B286" s="27">
        <v>308</v>
      </c>
      <c r="C286" s="28" t="s">
        <v>424</v>
      </c>
      <c r="D286" s="28" t="s">
        <v>425</v>
      </c>
      <c r="E286" s="28" t="s">
        <v>426</v>
      </c>
      <c r="F286" s="28" t="s">
        <v>153</v>
      </c>
      <c r="G286" s="28" t="s">
        <v>7</v>
      </c>
      <c r="H286" s="79" t="s">
        <v>154</v>
      </c>
      <c r="I286" s="28" t="s">
        <v>427</v>
      </c>
    </row>
    <row r="287" spans="2:9" ht="15" x14ac:dyDescent="0.25">
      <c r="B287" s="27">
        <v>309</v>
      </c>
      <c r="C287" s="28" t="s">
        <v>1020</v>
      </c>
      <c r="D287" s="28" t="s">
        <v>583</v>
      </c>
      <c r="E287" s="28" t="s">
        <v>1021</v>
      </c>
      <c r="F287" s="28" t="s">
        <v>561</v>
      </c>
      <c r="G287" s="28" t="s">
        <v>6</v>
      </c>
      <c r="H287" s="79" t="s">
        <v>562</v>
      </c>
      <c r="I287" s="28" t="s">
        <v>1022</v>
      </c>
    </row>
    <row r="288" spans="2:9" ht="15" x14ac:dyDescent="0.25">
      <c r="B288" s="27">
        <v>310</v>
      </c>
      <c r="C288" s="28" t="s">
        <v>1023</v>
      </c>
      <c r="D288" s="28" t="s">
        <v>1024</v>
      </c>
      <c r="E288" s="28" t="s">
        <v>1025</v>
      </c>
      <c r="F288" s="28" t="s">
        <v>520</v>
      </c>
      <c r="G288" s="28" t="s">
        <v>6</v>
      </c>
      <c r="H288" s="79" t="s">
        <v>521</v>
      </c>
      <c r="I288" s="28" t="s">
        <v>1026</v>
      </c>
    </row>
    <row r="289" spans="2:9" ht="15" x14ac:dyDescent="0.25">
      <c r="B289" s="27">
        <v>311</v>
      </c>
      <c r="C289" s="28" t="s">
        <v>1286</v>
      </c>
      <c r="D289" s="28" t="s">
        <v>1287</v>
      </c>
      <c r="E289" s="28" t="s">
        <v>1288</v>
      </c>
      <c r="F289" s="28" t="s">
        <v>1122</v>
      </c>
      <c r="G289" s="28" t="s">
        <v>5</v>
      </c>
      <c r="H289" s="79" t="s">
        <v>1123</v>
      </c>
      <c r="I289" s="28" t="s">
        <v>1289</v>
      </c>
    </row>
    <row r="290" spans="2:9" ht="15" x14ac:dyDescent="0.25">
      <c r="B290" s="27">
        <v>312</v>
      </c>
      <c r="C290" s="28" t="s">
        <v>1027</v>
      </c>
      <c r="D290" s="28" t="s">
        <v>277</v>
      </c>
      <c r="E290" s="28" t="s">
        <v>1028</v>
      </c>
      <c r="F290" s="28" t="s">
        <v>461</v>
      </c>
      <c r="G290" s="28" t="s">
        <v>6</v>
      </c>
      <c r="H290" s="79" t="s">
        <v>462</v>
      </c>
      <c r="I290" s="28" t="s">
        <v>1029</v>
      </c>
    </row>
    <row r="291" spans="2:9" ht="15" x14ac:dyDescent="0.25">
      <c r="B291" s="27">
        <v>314</v>
      </c>
      <c r="C291" s="28" t="s">
        <v>1030</v>
      </c>
      <c r="D291" s="28" t="s">
        <v>1031</v>
      </c>
      <c r="E291" s="28" t="s">
        <v>1032</v>
      </c>
      <c r="F291" s="28" t="s">
        <v>1033</v>
      </c>
      <c r="G291" s="28" t="s">
        <v>6</v>
      </c>
      <c r="H291" s="79" t="s">
        <v>1034</v>
      </c>
      <c r="I291" s="28" t="s">
        <v>1035</v>
      </c>
    </row>
    <row r="292" spans="2:9" ht="15" x14ac:dyDescent="0.25">
      <c r="B292" s="27">
        <v>315</v>
      </c>
      <c r="C292" s="28" t="s">
        <v>428</v>
      </c>
      <c r="D292" s="28" t="s">
        <v>429</v>
      </c>
      <c r="E292" s="28" t="s">
        <v>430</v>
      </c>
      <c r="F292" s="28" t="s">
        <v>215</v>
      </c>
      <c r="G292" s="28" t="s">
        <v>7</v>
      </c>
      <c r="H292" s="79" t="s">
        <v>216</v>
      </c>
      <c r="I292" s="28" t="s">
        <v>431</v>
      </c>
    </row>
    <row r="293" spans="2:9" ht="15" x14ac:dyDescent="0.25">
      <c r="B293" s="27">
        <v>317</v>
      </c>
      <c r="C293" s="28" t="s">
        <v>1036</v>
      </c>
      <c r="D293" s="28" t="s">
        <v>1037</v>
      </c>
      <c r="E293" s="28" t="s">
        <v>1038</v>
      </c>
      <c r="F293" s="28" t="s">
        <v>461</v>
      </c>
      <c r="G293" s="28" t="s">
        <v>6</v>
      </c>
      <c r="H293" s="79" t="s">
        <v>462</v>
      </c>
      <c r="I293" s="28" t="s">
        <v>1039</v>
      </c>
    </row>
    <row r="294" spans="2:9" ht="15" x14ac:dyDescent="0.25">
      <c r="B294" s="27">
        <v>318</v>
      </c>
      <c r="C294" s="28" t="s">
        <v>1040</v>
      </c>
      <c r="D294" s="28" t="s">
        <v>1041</v>
      </c>
      <c r="E294" s="28" t="s">
        <v>1042</v>
      </c>
      <c r="F294" s="28" t="s">
        <v>1043</v>
      </c>
      <c r="G294" s="28" t="s">
        <v>6</v>
      </c>
      <c r="H294" s="79" t="s">
        <v>1044</v>
      </c>
      <c r="I294" s="28" t="s">
        <v>1045</v>
      </c>
    </row>
    <row r="295" spans="2:9" ht="15" x14ac:dyDescent="0.25">
      <c r="B295" s="27">
        <v>319</v>
      </c>
      <c r="C295" s="28" t="s">
        <v>350</v>
      </c>
      <c r="D295" s="28" t="s">
        <v>1046</v>
      </c>
      <c r="E295" s="28" t="s">
        <v>1047</v>
      </c>
      <c r="F295" s="28" t="s">
        <v>452</v>
      </c>
      <c r="G295" s="28" t="s">
        <v>6</v>
      </c>
      <c r="H295" s="79" t="s">
        <v>453</v>
      </c>
      <c r="I295" s="28" t="s">
        <v>1048</v>
      </c>
    </row>
    <row r="296" spans="2:9" ht="15" x14ac:dyDescent="0.25">
      <c r="B296" s="27">
        <v>320</v>
      </c>
      <c r="C296" s="28" t="s">
        <v>1290</v>
      </c>
      <c r="D296" s="28" t="s">
        <v>133</v>
      </c>
      <c r="E296" s="28" t="s">
        <v>1291</v>
      </c>
      <c r="F296" s="28" t="s">
        <v>1292</v>
      </c>
      <c r="G296" s="28" t="s">
        <v>5</v>
      </c>
      <c r="H296" s="79" t="s">
        <v>1293</v>
      </c>
      <c r="I296" s="28" t="s">
        <v>1294</v>
      </c>
    </row>
    <row r="297" spans="2:9" ht="15" x14ac:dyDescent="0.25">
      <c r="B297" s="27">
        <v>321</v>
      </c>
      <c r="C297" s="28" t="s">
        <v>1295</v>
      </c>
      <c r="D297" s="28" t="s">
        <v>1296</v>
      </c>
      <c r="E297" s="28" t="s">
        <v>1297</v>
      </c>
      <c r="F297" s="28" t="s">
        <v>1231</v>
      </c>
      <c r="G297" s="28" t="s">
        <v>5</v>
      </c>
      <c r="H297" s="79" t="s">
        <v>1232</v>
      </c>
      <c r="I297" s="28" t="s">
        <v>1298</v>
      </c>
    </row>
    <row r="298" spans="2:9" ht="15" x14ac:dyDescent="0.25">
      <c r="B298" s="27">
        <v>322</v>
      </c>
      <c r="C298" s="28" t="s">
        <v>432</v>
      </c>
      <c r="D298" s="28" t="s">
        <v>433</v>
      </c>
      <c r="E298" s="28" t="s">
        <v>434</v>
      </c>
      <c r="F298" s="28" t="s">
        <v>105</v>
      </c>
      <c r="G298" s="28" t="s">
        <v>7</v>
      </c>
      <c r="H298" s="79" t="s">
        <v>106</v>
      </c>
      <c r="I298" s="28" t="s">
        <v>435</v>
      </c>
    </row>
    <row r="299" spans="2:9" ht="15" x14ac:dyDescent="0.25">
      <c r="B299" s="27">
        <v>323</v>
      </c>
      <c r="C299" s="28" t="s">
        <v>1049</v>
      </c>
      <c r="D299" s="28" t="s">
        <v>1050</v>
      </c>
      <c r="E299" s="28" t="s">
        <v>1051</v>
      </c>
      <c r="F299" s="28" t="s">
        <v>452</v>
      </c>
      <c r="G299" s="28" t="s">
        <v>6</v>
      </c>
      <c r="H299" s="79" t="s">
        <v>453</v>
      </c>
      <c r="I299" s="28" t="s">
        <v>1052</v>
      </c>
    </row>
    <row r="300" spans="2:9" ht="15" x14ac:dyDescent="0.25">
      <c r="B300" s="27">
        <v>324</v>
      </c>
      <c r="C300" s="28" t="s">
        <v>1116</v>
      </c>
      <c r="D300" s="28" t="s">
        <v>1041</v>
      </c>
      <c r="E300" s="28" t="s">
        <v>1117</v>
      </c>
      <c r="F300" s="28" t="s">
        <v>1087</v>
      </c>
      <c r="G300" s="28" t="s">
        <v>10</v>
      </c>
      <c r="H300" s="79" t="s">
        <v>1088</v>
      </c>
      <c r="I300" s="28" t="s">
        <v>1118</v>
      </c>
    </row>
    <row r="301" spans="2:9" ht="15" x14ac:dyDescent="0.25">
      <c r="B301" s="27">
        <v>325</v>
      </c>
      <c r="C301" s="28" t="s">
        <v>1053</v>
      </c>
      <c r="D301" s="28" t="s">
        <v>1054</v>
      </c>
      <c r="E301" s="28" t="s">
        <v>1055</v>
      </c>
      <c r="F301" s="28" t="s">
        <v>490</v>
      </c>
      <c r="G301" s="28" t="s">
        <v>6</v>
      </c>
      <c r="H301" s="79" t="s">
        <v>491</v>
      </c>
      <c r="I301" s="28" t="s">
        <v>1056</v>
      </c>
    </row>
    <row r="302" spans="2:9" ht="15" x14ac:dyDescent="0.25">
      <c r="B302" s="27">
        <v>326</v>
      </c>
      <c r="C302" s="28" t="s">
        <v>436</v>
      </c>
      <c r="D302" s="28" t="s">
        <v>437</v>
      </c>
      <c r="E302" s="28" t="s">
        <v>438</v>
      </c>
      <c r="F302" s="28" t="s">
        <v>95</v>
      </c>
      <c r="G302" s="28" t="s">
        <v>7</v>
      </c>
      <c r="H302" s="79" t="s">
        <v>96</v>
      </c>
      <c r="I302" s="28" t="s">
        <v>439</v>
      </c>
    </row>
    <row r="303" spans="2:9" ht="15" x14ac:dyDescent="0.25">
      <c r="B303" s="27">
        <v>327</v>
      </c>
      <c r="C303" s="28" t="s">
        <v>1057</v>
      </c>
      <c r="D303" s="28" t="s">
        <v>1058</v>
      </c>
      <c r="E303" s="28" t="s">
        <v>1059</v>
      </c>
      <c r="F303" s="28" t="s">
        <v>490</v>
      </c>
      <c r="G303" s="28" t="s">
        <v>6</v>
      </c>
      <c r="H303" s="79" t="s">
        <v>491</v>
      </c>
      <c r="I303" s="28" t="s">
        <v>1060</v>
      </c>
    </row>
    <row r="304" spans="2:9" ht="15" x14ac:dyDescent="0.25">
      <c r="B304" s="27">
        <v>328</v>
      </c>
      <c r="C304" s="28" t="s">
        <v>440</v>
      </c>
      <c r="D304" s="28" t="s">
        <v>441</v>
      </c>
      <c r="E304" s="28" t="s">
        <v>442</v>
      </c>
      <c r="F304" s="28" t="s">
        <v>95</v>
      </c>
      <c r="G304" s="28" t="s">
        <v>7</v>
      </c>
      <c r="H304" s="79" t="s">
        <v>96</v>
      </c>
      <c r="I304" s="28" t="s">
        <v>443</v>
      </c>
    </row>
    <row r="305" spans="2:9" ht="15" x14ac:dyDescent="0.25">
      <c r="B305" s="29">
        <v>330</v>
      </c>
      <c r="C305" s="28" t="s">
        <v>1061</v>
      </c>
      <c r="D305" s="28" t="s">
        <v>1062</v>
      </c>
      <c r="E305" s="28" t="s">
        <v>1063</v>
      </c>
      <c r="F305" s="28" t="s">
        <v>501</v>
      </c>
      <c r="G305" s="28" t="s">
        <v>6</v>
      </c>
      <c r="H305" s="79" t="s">
        <v>502</v>
      </c>
      <c r="I305" s="28" t="s">
        <v>1064</v>
      </c>
    </row>
    <row r="306" spans="2:9" ht="15" x14ac:dyDescent="0.25">
      <c r="B306" s="29">
        <v>333</v>
      </c>
      <c r="C306" s="28" t="s">
        <v>892</v>
      </c>
      <c r="D306" s="28" t="s">
        <v>893</v>
      </c>
      <c r="E306" s="28" t="s">
        <v>894</v>
      </c>
      <c r="F306" s="28" t="s">
        <v>490</v>
      </c>
      <c r="G306" s="28" t="s">
        <v>6</v>
      </c>
      <c r="H306" s="79" t="s">
        <v>491</v>
      </c>
      <c r="I306" s="28" t="s">
        <v>895</v>
      </c>
    </row>
    <row r="307" spans="2:9" ht="15" x14ac:dyDescent="0.25">
      <c r="B307" s="29">
        <v>334</v>
      </c>
      <c r="C307" s="28" t="s">
        <v>648</v>
      </c>
      <c r="D307" s="28" t="s">
        <v>649</v>
      </c>
      <c r="E307" s="28" t="s">
        <v>650</v>
      </c>
      <c r="F307" s="28" t="s">
        <v>501</v>
      </c>
      <c r="G307" s="28" t="s">
        <v>6</v>
      </c>
      <c r="H307" s="79" t="s">
        <v>502</v>
      </c>
      <c r="I307" s="28" t="s">
        <v>651</v>
      </c>
    </row>
    <row r="308" spans="2:9" ht="15" x14ac:dyDescent="0.25">
      <c r="B308" s="29">
        <v>336</v>
      </c>
      <c r="C308" s="28" t="s">
        <v>763</v>
      </c>
      <c r="D308" s="28" t="s">
        <v>168</v>
      </c>
      <c r="E308" s="28" t="s">
        <v>764</v>
      </c>
      <c r="F308" s="28" t="s">
        <v>446</v>
      </c>
      <c r="G308" s="28" t="s">
        <v>6</v>
      </c>
      <c r="H308" s="79" t="s">
        <v>447</v>
      </c>
      <c r="I308" s="28" t="s">
        <v>765</v>
      </c>
    </row>
  </sheetData>
  <sortState xmlns:xlrd2="http://schemas.microsoft.com/office/spreadsheetml/2017/richdata2" ref="B2:I308">
    <sortCondition ref="B2"/>
  </sortState>
  <pageMargins left="0.7" right="0.7" top="0.75" bottom="0.75" header="0.3" footer="0.3"/>
  <ignoredErrors>
    <ignoredError sqref="H2:H30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H24"/>
  <sheetViews>
    <sheetView workbookViewId="0"/>
  </sheetViews>
  <sheetFormatPr defaultColWidth="10.28515625" defaultRowHeight="12.75" x14ac:dyDescent="0.2"/>
  <cols>
    <col min="1" max="1" width="14.28515625" style="5" customWidth="1"/>
    <col min="2" max="2" width="14.7109375" style="5" customWidth="1"/>
    <col min="3" max="3" width="11.28515625" style="6" customWidth="1"/>
    <col min="4" max="6" width="12.7109375" style="5" customWidth="1"/>
    <col min="7" max="16384" width="10.28515625" style="5"/>
  </cols>
  <sheetData>
    <row r="1" spans="1:8" ht="53.45" customHeight="1" x14ac:dyDescent="0.9">
      <c r="A1" s="78" t="s">
        <v>1820</v>
      </c>
    </row>
    <row r="2" spans="1:8" ht="25.5" x14ac:dyDescent="0.2">
      <c r="A2" s="7" t="s">
        <v>15</v>
      </c>
      <c r="B2" s="7" t="s">
        <v>16</v>
      </c>
      <c r="C2" s="8" t="s">
        <v>17</v>
      </c>
      <c r="D2" s="9" t="s">
        <v>18</v>
      </c>
      <c r="E2" s="9" t="s">
        <v>19</v>
      </c>
      <c r="F2" s="7" t="s">
        <v>20</v>
      </c>
      <c r="G2" s="10"/>
      <c r="H2" s="10"/>
    </row>
    <row r="3" spans="1:8" x14ac:dyDescent="0.2">
      <c r="A3" s="5" t="s">
        <v>21</v>
      </c>
      <c r="B3" s="5" t="s">
        <v>22</v>
      </c>
      <c r="C3" s="6">
        <v>6959.8032000000003</v>
      </c>
      <c r="D3" s="11">
        <f t="shared" ref="D3:D24" si="0">C3</f>
        <v>6959.8032000000003</v>
      </c>
      <c r="E3" s="11">
        <f t="shared" ref="E3:E24" si="1">C3</f>
        <v>6959.8032000000003</v>
      </c>
      <c r="F3" s="11">
        <f t="shared" ref="F3:F24" si="2">C3</f>
        <v>6959.8032000000003</v>
      </c>
      <c r="G3" s="11"/>
      <c r="H3" s="11"/>
    </row>
    <row r="4" spans="1:8" x14ac:dyDescent="0.2">
      <c r="A4" s="5" t="s">
        <v>23</v>
      </c>
      <c r="B4" s="5" t="s">
        <v>24</v>
      </c>
      <c r="C4" s="6">
        <v>8078.4192000000003</v>
      </c>
      <c r="D4" s="11">
        <f t="shared" si="0"/>
        <v>8078.4192000000003</v>
      </c>
      <c r="E4" s="11">
        <f t="shared" si="1"/>
        <v>8078.4192000000003</v>
      </c>
      <c r="F4" s="11">
        <f t="shared" si="2"/>
        <v>8078.4192000000003</v>
      </c>
      <c r="G4" s="11"/>
      <c r="H4" s="11"/>
    </row>
    <row r="5" spans="1:8" x14ac:dyDescent="0.2">
      <c r="A5" s="5" t="s">
        <v>25</v>
      </c>
      <c r="B5" s="5" t="s">
        <v>26</v>
      </c>
      <c r="C5" s="6">
        <v>5121.8591999999999</v>
      </c>
      <c r="D5" s="11">
        <f t="shared" si="0"/>
        <v>5121.8591999999999</v>
      </c>
      <c r="E5" s="11">
        <f t="shared" si="1"/>
        <v>5121.8591999999999</v>
      </c>
      <c r="F5" s="11">
        <f t="shared" si="2"/>
        <v>5121.8591999999999</v>
      </c>
      <c r="G5" s="11"/>
      <c r="H5" s="11"/>
    </row>
    <row r="6" spans="1:8" x14ac:dyDescent="0.2">
      <c r="A6" s="5" t="s">
        <v>27</v>
      </c>
      <c r="B6" s="5" t="s">
        <v>28</v>
      </c>
      <c r="C6" s="6">
        <v>5699.76</v>
      </c>
      <c r="D6" s="11">
        <f t="shared" si="0"/>
        <v>5699.76</v>
      </c>
      <c r="E6" s="11">
        <f t="shared" si="1"/>
        <v>5699.76</v>
      </c>
      <c r="F6" s="11">
        <f t="shared" si="2"/>
        <v>5699.76</v>
      </c>
      <c r="G6" s="11"/>
      <c r="H6" s="11"/>
    </row>
    <row r="7" spans="1:8" x14ac:dyDescent="0.2">
      <c r="A7" s="5" t="s">
        <v>29</v>
      </c>
      <c r="B7" s="5" t="s">
        <v>30</v>
      </c>
      <c r="C7" s="6">
        <v>3763.9751999999999</v>
      </c>
      <c r="D7" s="11">
        <f t="shared" si="0"/>
        <v>3763.9751999999999</v>
      </c>
      <c r="E7" s="11">
        <f t="shared" si="1"/>
        <v>3763.9751999999999</v>
      </c>
      <c r="F7" s="11">
        <f t="shared" si="2"/>
        <v>3763.9751999999999</v>
      </c>
      <c r="G7" s="11"/>
      <c r="H7" s="11"/>
    </row>
    <row r="8" spans="1:8" x14ac:dyDescent="0.2">
      <c r="A8" s="5" t="s">
        <v>31</v>
      </c>
      <c r="B8" s="5" t="s">
        <v>32</v>
      </c>
      <c r="C8" s="6">
        <v>8847.7343999999994</v>
      </c>
      <c r="D8" s="11">
        <f t="shared" si="0"/>
        <v>8847.7343999999994</v>
      </c>
      <c r="E8" s="11">
        <f t="shared" si="1"/>
        <v>8847.7343999999994</v>
      </c>
      <c r="F8" s="11">
        <f t="shared" si="2"/>
        <v>8847.7343999999994</v>
      </c>
      <c r="G8" s="11"/>
      <c r="H8" s="11"/>
    </row>
    <row r="9" spans="1:8" x14ac:dyDescent="0.2">
      <c r="A9" s="5" t="s">
        <v>33</v>
      </c>
      <c r="B9" s="5" t="s">
        <v>34</v>
      </c>
      <c r="C9" s="6">
        <v>4195.8768</v>
      </c>
      <c r="D9" s="11">
        <f t="shared" si="0"/>
        <v>4195.8768</v>
      </c>
      <c r="E9" s="11">
        <f t="shared" si="1"/>
        <v>4195.8768</v>
      </c>
      <c r="F9" s="11">
        <f t="shared" si="2"/>
        <v>4195.8768</v>
      </c>
      <c r="G9" s="11"/>
      <c r="H9" s="11"/>
    </row>
    <row r="10" spans="1:8" x14ac:dyDescent="0.2">
      <c r="A10" s="5" t="s">
        <v>35</v>
      </c>
      <c r="B10" s="5" t="s">
        <v>36</v>
      </c>
      <c r="C10" s="6">
        <v>6768.0839999999998</v>
      </c>
      <c r="D10" s="11">
        <f t="shared" si="0"/>
        <v>6768.0839999999998</v>
      </c>
      <c r="E10" s="11">
        <f t="shared" si="1"/>
        <v>6768.0839999999998</v>
      </c>
      <c r="F10" s="11">
        <f t="shared" si="2"/>
        <v>6768.0839999999998</v>
      </c>
      <c r="G10" s="11"/>
      <c r="H10" s="11"/>
    </row>
    <row r="11" spans="1:8" x14ac:dyDescent="0.2">
      <c r="A11" s="5" t="s">
        <v>37</v>
      </c>
      <c r="B11" s="5" t="s">
        <v>38</v>
      </c>
      <c r="C11" s="6">
        <v>5029.2</v>
      </c>
      <c r="D11" s="11">
        <f t="shared" si="0"/>
        <v>5029.2</v>
      </c>
      <c r="E11" s="11">
        <f t="shared" si="1"/>
        <v>5029.2</v>
      </c>
      <c r="F11" s="11">
        <f t="shared" si="2"/>
        <v>5029.2</v>
      </c>
      <c r="G11" s="11"/>
      <c r="H11" s="11"/>
    </row>
    <row r="12" spans="1:8" x14ac:dyDescent="0.2">
      <c r="A12" s="5" t="s">
        <v>39</v>
      </c>
      <c r="B12" s="5" t="s">
        <v>40</v>
      </c>
      <c r="C12" s="6">
        <v>4163.8728000000001</v>
      </c>
      <c r="D12" s="11">
        <f t="shared" si="0"/>
        <v>4163.8728000000001</v>
      </c>
      <c r="E12" s="11">
        <f t="shared" si="1"/>
        <v>4163.8728000000001</v>
      </c>
      <c r="F12" s="11">
        <f t="shared" si="2"/>
        <v>4163.8728000000001</v>
      </c>
      <c r="G12" s="11"/>
      <c r="H12" s="11"/>
    </row>
    <row r="13" spans="1:8" x14ac:dyDescent="0.2">
      <c r="A13" s="5" t="s">
        <v>41</v>
      </c>
      <c r="B13" s="5" t="s">
        <v>42</v>
      </c>
      <c r="C13" s="6">
        <v>8610.6</v>
      </c>
      <c r="D13" s="11">
        <f t="shared" si="0"/>
        <v>8610.6</v>
      </c>
      <c r="E13" s="11">
        <f t="shared" si="1"/>
        <v>8610.6</v>
      </c>
      <c r="F13" s="11">
        <f t="shared" si="2"/>
        <v>8610.6</v>
      </c>
      <c r="G13" s="11"/>
      <c r="H13" s="11"/>
    </row>
    <row r="14" spans="1:8" x14ac:dyDescent="0.2">
      <c r="A14" s="5" t="s">
        <v>43</v>
      </c>
      <c r="B14" s="5" t="s">
        <v>44</v>
      </c>
      <c r="C14" s="6">
        <v>8597.7983999999997</v>
      </c>
      <c r="D14" s="11">
        <f t="shared" si="0"/>
        <v>8597.7983999999997</v>
      </c>
      <c r="E14" s="11">
        <f t="shared" si="1"/>
        <v>8597.7983999999997</v>
      </c>
      <c r="F14" s="11">
        <f t="shared" si="2"/>
        <v>8597.7983999999997</v>
      </c>
      <c r="G14" s="11"/>
      <c r="H14" s="11"/>
    </row>
    <row r="15" spans="1:8" x14ac:dyDescent="0.2">
      <c r="A15" s="5" t="s">
        <v>45</v>
      </c>
      <c r="B15" s="5" t="s">
        <v>46</v>
      </c>
      <c r="C15" s="6">
        <v>5894.8320000000003</v>
      </c>
      <c r="D15" s="11">
        <f t="shared" si="0"/>
        <v>5894.8320000000003</v>
      </c>
      <c r="E15" s="11">
        <f t="shared" si="1"/>
        <v>5894.8320000000003</v>
      </c>
      <c r="F15" s="11">
        <f t="shared" si="2"/>
        <v>5894.8320000000003</v>
      </c>
      <c r="G15" s="11"/>
      <c r="H15" s="11"/>
    </row>
    <row r="16" spans="1:8" x14ac:dyDescent="0.2">
      <c r="A16" s="5" t="s">
        <v>47</v>
      </c>
      <c r="B16" s="5" t="s">
        <v>48</v>
      </c>
      <c r="C16" s="6">
        <v>4101.0839999999998</v>
      </c>
      <c r="D16" s="11">
        <f t="shared" si="0"/>
        <v>4101.0839999999998</v>
      </c>
      <c r="E16" s="11">
        <f t="shared" si="1"/>
        <v>4101.0839999999998</v>
      </c>
      <c r="F16" s="11">
        <f t="shared" si="2"/>
        <v>4101.0839999999998</v>
      </c>
      <c r="G16" s="11"/>
      <c r="H16" s="11"/>
    </row>
    <row r="17" spans="1:8" x14ac:dyDescent="0.2">
      <c r="A17" s="5" t="s">
        <v>49</v>
      </c>
      <c r="B17" s="5" t="s">
        <v>50</v>
      </c>
      <c r="C17" s="6">
        <v>6050.28</v>
      </c>
      <c r="D17" s="11">
        <f t="shared" si="0"/>
        <v>6050.28</v>
      </c>
      <c r="E17" s="11">
        <f t="shared" si="1"/>
        <v>6050.28</v>
      </c>
      <c r="F17" s="11">
        <f t="shared" si="2"/>
        <v>6050.28</v>
      </c>
      <c r="G17" s="11"/>
      <c r="H17" s="11"/>
    </row>
    <row r="18" spans="1:8" x14ac:dyDescent="0.2">
      <c r="A18" s="5" t="s">
        <v>51</v>
      </c>
      <c r="B18" s="5" t="s">
        <v>52</v>
      </c>
      <c r="C18" s="6">
        <v>6193.5360000000001</v>
      </c>
      <c r="D18" s="11">
        <f t="shared" si="0"/>
        <v>6193.5360000000001</v>
      </c>
      <c r="E18" s="11">
        <f t="shared" si="1"/>
        <v>6193.5360000000001</v>
      </c>
      <c r="F18" s="11">
        <f t="shared" si="2"/>
        <v>6193.5360000000001</v>
      </c>
      <c r="G18" s="11"/>
      <c r="H18" s="11"/>
    </row>
    <row r="19" spans="1:8" x14ac:dyDescent="0.2">
      <c r="A19" s="5" t="s">
        <v>53</v>
      </c>
      <c r="B19" s="5" t="s">
        <v>54</v>
      </c>
      <c r="C19" s="6">
        <v>4807.0007999999998</v>
      </c>
      <c r="D19" s="11">
        <f t="shared" si="0"/>
        <v>4807.0007999999998</v>
      </c>
      <c r="E19" s="11">
        <f t="shared" si="1"/>
        <v>4807.0007999999998</v>
      </c>
      <c r="F19" s="11">
        <f t="shared" si="2"/>
        <v>4807.0007999999998</v>
      </c>
      <c r="G19" s="11"/>
      <c r="H19" s="11"/>
    </row>
    <row r="20" spans="1:8" x14ac:dyDescent="0.2">
      <c r="A20" s="5" t="s">
        <v>55</v>
      </c>
      <c r="B20" s="5" t="s">
        <v>56</v>
      </c>
      <c r="C20" s="6">
        <v>4633.8743999999997</v>
      </c>
      <c r="D20" s="11">
        <f t="shared" si="0"/>
        <v>4633.8743999999997</v>
      </c>
      <c r="E20" s="11">
        <f t="shared" si="1"/>
        <v>4633.8743999999997</v>
      </c>
      <c r="F20" s="11">
        <f t="shared" si="2"/>
        <v>4633.8743999999997</v>
      </c>
      <c r="G20" s="11"/>
      <c r="H20" s="11"/>
    </row>
    <row r="21" spans="1:8" x14ac:dyDescent="0.2">
      <c r="A21" s="5" t="s">
        <v>57</v>
      </c>
      <c r="B21" s="5" t="s">
        <v>58</v>
      </c>
      <c r="C21" s="6">
        <v>6879.9456</v>
      </c>
      <c r="D21" s="11">
        <f t="shared" si="0"/>
        <v>6879.9456</v>
      </c>
      <c r="E21" s="11">
        <f t="shared" si="1"/>
        <v>6879.9456</v>
      </c>
      <c r="F21" s="11">
        <f t="shared" si="2"/>
        <v>6879.9456</v>
      </c>
      <c r="G21" s="11"/>
      <c r="H21" s="11"/>
    </row>
    <row r="22" spans="1:8" x14ac:dyDescent="0.2">
      <c r="A22" s="5" t="s">
        <v>59</v>
      </c>
      <c r="B22" s="5" t="s">
        <v>60</v>
      </c>
      <c r="C22" s="6">
        <v>4260.1584000000003</v>
      </c>
      <c r="D22" s="11">
        <f t="shared" si="0"/>
        <v>4260.1584000000003</v>
      </c>
      <c r="E22" s="11">
        <f t="shared" si="1"/>
        <v>4260.1584000000003</v>
      </c>
      <c r="F22" s="11">
        <f t="shared" si="2"/>
        <v>4260.1584000000003</v>
      </c>
      <c r="G22" s="11"/>
      <c r="H22" s="11"/>
    </row>
    <row r="23" spans="1:8" x14ac:dyDescent="0.2">
      <c r="A23" s="5" t="s">
        <v>61</v>
      </c>
      <c r="B23" s="5" t="s">
        <v>62</v>
      </c>
      <c r="C23" s="6">
        <v>6519.9768000000004</v>
      </c>
      <c r="D23" s="11">
        <f t="shared" si="0"/>
        <v>6519.9768000000004</v>
      </c>
      <c r="E23" s="11">
        <f t="shared" si="1"/>
        <v>6519.9768000000004</v>
      </c>
      <c r="F23" s="11">
        <f t="shared" si="2"/>
        <v>6519.9768000000004</v>
      </c>
      <c r="G23" s="11"/>
      <c r="H23" s="11"/>
    </row>
    <row r="24" spans="1:8" x14ac:dyDescent="0.2">
      <c r="A24" s="5" t="s">
        <v>63</v>
      </c>
      <c r="B24" s="5" t="s">
        <v>64</v>
      </c>
      <c r="C24" s="6">
        <v>5140.1472000000003</v>
      </c>
      <c r="D24" s="11">
        <f t="shared" si="0"/>
        <v>5140.1472000000003</v>
      </c>
      <c r="E24" s="11">
        <f t="shared" si="1"/>
        <v>5140.1472000000003</v>
      </c>
      <c r="F24" s="11">
        <f t="shared" si="2"/>
        <v>5140.1472000000003</v>
      </c>
      <c r="G24" s="11"/>
      <c r="H24" s="11"/>
    </row>
  </sheetData>
  <printOptions gridLines="1" gridLinesSet="0"/>
  <pageMargins left="0.75" right="0.75" top="1" bottom="1" header="0.5" footer="0.5"/>
  <pageSetup scale="64" orientation="portrait" horizontalDpi="300" verticalDpi="300" r:id="rId1"/>
  <headerFooter alignWithMargins="0">
    <oddHeader>&amp;C&amp;F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K30"/>
  <sheetViews>
    <sheetView showGridLines="0" workbookViewId="0">
      <selection activeCell="D37" sqref="D37"/>
    </sheetView>
  </sheetViews>
  <sheetFormatPr defaultColWidth="10.28515625" defaultRowHeight="12.75" x14ac:dyDescent="0.2"/>
  <cols>
    <col min="1" max="1" width="3.140625" style="5" customWidth="1"/>
    <col min="2" max="2" width="4.85546875" style="5" customWidth="1"/>
    <col min="3" max="3" width="14.28515625" style="5" customWidth="1"/>
    <col min="4" max="4" width="14.7109375" style="5" customWidth="1"/>
    <col min="5" max="5" width="7.42578125" style="6" customWidth="1"/>
    <col min="6" max="6" width="4.28515625" style="6" customWidth="1"/>
    <col min="7" max="7" width="11.28515625" style="5" customWidth="1"/>
    <col min="8" max="8" width="12.7109375" style="5" customWidth="1"/>
    <col min="9" max="9" width="4.5703125" style="5" customWidth="1"/>
    <col min="10" max="16384" width="10.28515625" style="5"/>
  </cols>
  <sheetData>
    <row r="1" spans="2:11" ht="20.25" x14ac:dyDescent="0.3">
      <c r="B1" s="12" t="s">
        <v>65</v>
      </c>
      <c r="C1" s="13"/>
      <c r="D1" s="13"/>
    </row>
    <row r="2" spans="2:11" x14ac:dyDescent="0.2">
      <c r="B2" s="14" t="s">
        <v>66</v>
      </c>
      <c r="C2" s="15"/>
      <c r="D2" s="16"/>
      <c r="F2" s="5"/>
    </row>
    <row r="3" spans="2:11" ht="15" customHeight="1" x14ac:dyDescent="0.35">
      <c r="B3" s="17" t="s">
        <v>67</v>
      </c>
      <c r="C3" s="11" t="s">
        <v>68</v>
      </c>
      <c r="D3" s="18"/>
      <c r="F3" s="5"/>
    </row>
    <row r="4" spans="2:11" ht="15" customHeight="1" x14ac:dyDescent="0.35">
      <c r="B4" s="19" t="s">
        <v>67</v>
      </c>
      <c r="C4" s="11" t="s">
        <v>69</v>
      </c>
      <c r="D4" s="18"/>
      <c r="F4" s="5"/>
    </row>
    <row r="5" spans="2:11" ht="15" customHeight="1" x14ac:dyDescent="0.35">
      <c r="B5" s="20" t="s">
        <v>67</v>
      </c>
      <c r="C5" s="11" t="s">
        <v>70</v>
      </c>
      <c r="D5" s="18"/>
      <c r="F5" s="5"/>
    </row>
    <row r="6" spans="2:11" ht="15" customHeight="1" x14ac:dyDescent="0.35">
      <c r="B6" s="21" t="s">
        <v>67</v>
      </c>
      <c r="C6" s="22" t="s">
        <v>71</v>
      </c>
      <c r="D6" s="23"/>
      <c r="F6" s="5"/>
    </row>
    <row r="7" spans="2:11" ht="5.25" customHeight="1" x14ac:dyDescent="0.3">
      <c r="F7" s="24"/>
    </row>
    <row r="8" spans="2:11" ht="25.5" x14ac:dyDescent="0.2">
      <c r="C8" s="7" t="s">
        <v>15</v>
      </c>
      <c r="D8" s="7" t="s">
        <v>16</v>
      </c>
      <c r="E8" s="8" t="s">
        <v>17</v>
      </c>
      <c r="F8" s="8"/>
      <c r="G8" s="9"/>
      <c r="H8" s="9"/>
      <c r="K8" s="10"/>
    </row>
    <row r="9" spans="2:11" x14ac:dyDescent="0.2">
      <c r="C9" s="5" t="s">
        <v>21</v>
      </c>
      <c r="D9" s="5" t="s">
        <v>22</v>
      </c>
      <c r="E9" s="25">
        <v>6959.8032000000003</v>
      </c>
      <c r="F9" s="25"/>
      <c r="G9" s="11">
        <f t="shared" ref="G9:G30" si="0">E9</f>
        <v>6959.8032000000003</v>
      </c>
      <c r="H9" s="11"/>
      <c r="K9" s="11"/>
    </row>
    <row r="10" spans="2:11" x14ac:dyDescent="0.2">
      <c r="C10" s="5" t="s">
        <v>23</v>
      </c>
      <c r="D10" s="5" t="s">
        <v>24</v>
      </c>
      <c r="E10" s="25">
        <v>8078.4192000000003</v>
      </c>
      <c r="F10" s="25"/>
      <c r="G10" s="11">
        <f t="shared" si="0"/>
        <v>8078.4192000000003</v>
      </c>
      <c r="H10" s="11"/>
      <c r="K10" s="11"/>
    </row>
    <row r="11" spans="2:11" x14ac:dyDescent="0.2">
      <c r="C11" s="5" t="s">
        <v>25</v>
      </c>
      <c r="D11" s="5" t="s">
        <v>26</v>
      </c>
      <c r="E11" s="25">
        <v>5121.8591999999999</v>
      </c>
      <c r="F11" s="25"/>
      <c r="G11" s="11">
        <f t="shared" si="0"/>
        <v>5121.8591999999999</v>
      </c>
      <c r="H11" s="11"/>
      <c r="K11" s="11"/>
    </row>
    <row r="12" spans="2:11" x14ac:dyDescent="0.2">
      <c r="C12" s="5" t="s">
        <v>27</v>
      </c>
      <c r="D12" s="5" t="s">
        <v>28</v>
      </c>
      <c r="E12" s="25">
        <v>5699.76</v>
      </c>
      <c r="F12" s="25"/>
      <c r="G12" s="11">
        <f t="shared" si="0"/>
        <v>5699.76</v>
      </c>
      <c r="H12" s="11"/>
      <c r="K12" s="11"/>
    </row>
    <row r="13" spans="2:11" x14ac:dyDescent="0.2">
      <c r="C13" s="5" t="s">
        <v>29</v>
      </c>
      <c r="D13" s="5" t="s">
        <v>30</v>
      </c>
      <c r="E13" s="25">
        <v>3763.9751999999999</v>
      </c>
      <c r="F13" s="25"/>
      <c r="G13" s="11">
        <f t="shared" si="0"/>
        <v>3763.9751999999999</v>
      </c>
      <c r="H13" s="11"/>
      <c r="I13" s="11"/>
      <c r="K13" s="11"/>
    </row>
    <row r="14" spans="2:11" x14ac:dyDescent="0.2">
      <c r="C14" s="5" t="s">
        <v>31</v>
      </c>
      <c r="D14" s="5" t="s">
        <v>32</v>
      </c>
      <c r="E14" s="25">
        <v>8847.7343999999994</v>
      </c>
      <c r="F14" s="25"/>
      <c r="G14" s="11">
        <f t="shared" si="0"/>
        <v>8847.7343999999994</v>
      </c>
      <c r="H14" s="11"/>
      <c r="I14" s="11"/>
      <c r="J14" s="11"/>
      <c r="K14" s="11"/>
    </row>
    <row r="15" spans="2:11" x14ac:dyDescent="0.2">
      <c r="C15" s="5" t="s">
        <v>33</v>
      </c>
      <c r="D15" s="5" t="s">
        <v>34</v>
      </c>
      <c r="E15" s="25">
        <v>4195.8768</v>
      </c>
      <c r="F15" s="25"/>
      <c r="G15" s="11">
        <f t="shared" si="0"/>
        <v>4195.8768</v>
      </c>
      <c r="H15" s="11"/>
      <c r="I15" s="11"/>
      <c r="J15" s="11"/>
      <c r="K15" s="11"/>
    </row>
    <row r="16" spans="2:11" x14ac:dyDescent="0.2">
      <c r="C16" s="5" t="s">
        <v>35</v>
      </c>
      <c r="D16" s="5" t="s">
        <v>36</v>
      </c>
      <c r="E16" s="25">
        <v>6768.0839999999998</v>
      </c>
      <c r="F16" s="25"/>
      <c r="G16" s="11">
        <f t="shared" si="0"/>
        <v>6768.0839999999998</v>
      </c>
      <c r="H16" s="11"/>
      <c r="I16" s="11"/>
      <c r="J16" s="11"/>
      <c r="K16" s="11"/>
    </row>
    <row r="17" spans="3:11" x14ac:dyDescent="0.2">
      <c r="C17" s="5" t="s">
        <v>37</v>
      </c>
      <c r="D17" s="5" t="s">
        <v>38</v>
      </c>
      <c r="E17" s="25">
        <v>5029.2</v>
      </c>
      <c r="F17" s="25"/>
      <c r="G17" s="11">
        <f t="shared" si="0"/>
        <v>5029.2</v>
      </c>
      <c r="H17" s="11"/>
      <c r="I17" s="11"/>
      <c r="J17" s="11"/>
      <c r="K17" s="11"/>
    </row>
    <row r="18" spans="3:11" x14ac:dyDescent="0.2">
      <c r="C18" s="5" t="s">
        <v>39</v>
      </c>
      <c r="D18" s="5" t="s">
        <v>40</v>
      </c>
      <c r="E18" s="25">
        <v>4163.8728000000001</v>
      </c>
      <c r="F18" s="25"/>
      <c r="G18" s="11">
        <f t="shared" si="0"/>
        <v>4163.8728000000001</v>
      </c>
      <c r="H18" s="11"/>
      <c r="I18" s="11"/>
      <c r="J18" s="11"/>
      <c r="K18" s="11"/>
    </row>
    <row r="19" spans="3:11" x14ac:dyDescent="0.2">
      <c r="C19" s="5" t="s">
        <v>41</v>
      </c>
      <c r="D19" s="5" t="s">
        <v>42</v>
      </c>
      <c r="E19" s="25">
        <v>8610.6</v>
      </c>
      <c r="F19" s="25"/>
      <c r="G19" s="11">
        <f t="shared" si="0"/>
        <v>8610.6</v>
      </c>
      <c r="H19" s="11"/>
      <c r="I19" s="11"/>
      <c r="J19" s="11"/>
      <c r="K19" s="11"/>
    </row>
    <row r="20" spans="3:11" x14ac:dyDescent="0.2">
      <c r="C20" s="5" t="s">
        <v>43</v>
      </c>
      <c r="D20" s="5" t="s">
        <v>44</v>
      </c>
      <c r="E20" s="25">
        <v>8597.7983999999997</v>
      </c>
      <c r="F20" s="25"/>
      <c r="G20" s="11">
        <f t="shared" si="0"/>
        <v>8597.7983999999997</v>
      </c>
      <c r="H20" s="11"/>
      <c r="I20" s="11"/>
      <c r="J20" s="11"/>
      <c r="K20" s="11"/>
    </row>
    <row r="21" spans="3:11" x14ac:dyDescent="0.2">
      <c r="C21" s="5" t="s">
        <v>45</v>
      </c>
      <c r="D21" s="5" t="s">
        <v>46</v>
      </c>
      <c r="E21" s="25">
        <v>5894.8320000000003</v>
      </c>
      <c r="F21" s="25"/>
      <c r="G21" s="11">
        <f t="shared" si="0"/>
        <v>5894.8320000000003</v>
      </c>
      <c r="H21" s="11"/>
      <c r="I21" s="11"/>
      <c r="J21" s="11"/>
      <c r="K21" s="11"/>
    </row>
    <row r="22" spans="3:11" x14ac:dyDescent="0.2">
      <c r="C22" s="5" t="s">
        <v>47</v>
      </c>
      <c r="D22" s="5" t="s">
        <v>48</v>
      </c>
      <c r="E22" s="25">
        <v>4101.0839999999998</v>
      </c>
      <c r="F22" s="25"/>
      <c r="G22" s="11">
        <f t="shared" si="0"/>
        <v>4101.0839999999998</v>
      </c>
      <c r="H22" s="11"/>
      <c r="I22" s="11"/>
      <c r="J22" s="11"/>
      <c r="K22" s="11"/>
    </row>
    <row r="23" spans="3:11" x14ac:dyDescent="0.2">
      <c r="C23" s="5" t="s">
        <v>49</v>
      </c>
      <c r="D23" s="5" t="s">
        <v>50</v>
      </c>
      <c r="E23" s="25">
        <v>6050.28</v>
      </c>
      <c r="F23" s="25"/>
      <c r="G23" s="11">
        <f t="shared" si="0"/>
        <v>6050.28</v>
      </c>
      <c r="H23" s="11"/>
      <c r="I23" s="11"/>
      <c r="J23" s="11"/>
      <c r="K23" s="11"/>
    </row>
    <row r="24" spans="3:11" x14ac:dyDescent="0.2">
      <c r="C24" s="5" t="s">
        <v>51</v>
      </c>
      <c r="D24" s="5" t="s">
        <v>52</v>
      </c>
      <c r="E24" s="25">
        <v>6193.5360000000001</v>
      </c>
      <c r="F24" s="25"/>
      <c r="G24" s="11">
        <f t="shared" si="0"/>
        <v>6193.5360000000001</v>
      </c>
      <c r="H24" s="11"/>
      <c r="I24" s="11"/>
      <c r="J24" s="11"/>
      <c r="K24" s="11"/>
    </row>
    <row r="25" spans="3:11" x14ac:dyDescent="0.2">
      <c r="C25" s="5" t="s">
        <v>53</v>
      </c>
      <c r="D25" s="5" t="s">
        <v>54</v>
      </c>
      <c r="E25" s="25">
        <v>4807.0007999999998</v>
      </c>
      <c r="F25" s="25"/>
      <c r="G25" s="11">
        <f t="shared" si="0"/>
        <v>4807.0007999999998</v>
      </c>
      <c r="H25" s="11"/>
      <c r="I25" s="11"/>
      <c r="J25" s="11"/>
      <c r="K25" s="11"/>
    </row>
    <row r="26" spans="3:11" x14ac:dyDescent="0.2">
      <c r="C26" s="5" t="s">
        <v>55</v>
      </c>
      <c r="D26" s="5" t="s">
        <v>56</v>
      </c>
      <c r="E26" s="25">
        <v>4633.8743999999997</v>
      </c>
      <c r="F26" s="25"/>
      <c r="G26" s="11">
        <f t="shared" si="0"/>
        <v>4633.8743999999997</v>
      </c>
      <c r="H26" s="11"/>
      <c r="I26" s="11"/>
      <c r="J26" s="11"/>
      <c r="K26" s="11"/>
    </row>
    <row r="27" spans="3:11" x14ac:dyDescent="0.2">
      <c r="C27" s="5" t="s">
        <v>57</v>
      </c>
      <c r="D27" s="5" t="s">
        <v>58</v>
      </c>
      <c r="E27" s="25">
        <v>6879.9456</v>
      </c>
      <c r="F27" s="25"/>
      <c r="G27" s="11">
        <f t="shared" si="0"/>
        <v>6879.9456</v>
      </c>
      <c r="H27" s="11"/>
      <c r="I27" s="11"/>
      <c r="J27" s="11"/>
      <c r="K27" s="11"/>
    </row>
    <row r="28" spans="3:11" x14ac:dyDescent="0.2">
      <c r="C28" s="5" t="s">
        <v>59</v>
      </c>
      <c r="D28" s="5" t="s">
        <v>60</v>
      </c>
      <c r="E28" s="25">
        <v>4260.1584000000003</v>
      </c>
      <c r="F28" s="25"/>
      <c r="G28" s="11">
        <f t="shared" si="0"/>
        <v>4260.1584000000003</v>
      </c>
      <c r="H28" s="11"/>
      <c r="I28" s="11"/>
      <c r="J28" s="11"/>
      <c r="K28" s="11"/>
    </row>
    <row r="29" spans="3:11" x14ac:dyDescent="0.2">
      <c r="C29" s="5" t="s">
        <v>61</v>
      </c>
      <c r="D29" s="5" t="s">
        <v>62</v>
      </c>
      <c r="E29" s="25">
        <v>6519.9768000000004</v>
      </c>
      <c r="F29" s="25"/>
      <c r="G29" s="11">
        <f t="shared" si="0"/>
        <v>6519.9768000000004</v>
      </c>
      <c r="H29" s="11"/>
      <c r="I29" s="11"/>
      <c r="J29" s="11"/>
      <c r="K29" s="11"/>
    </row>
    <row r="30" spans="3:11" x14ac:dyDescent="0.2">
      <c r="C30" s="5" t="s">
        <v>63</v>
      </c>
      <c r="D30" s="5" t="s">
        <v>64</v>
      </c>
      <c r="E30" s="25">
        <v>5140.1472000000003</v>
      </c>
      <c r="F30" s="25"/>
      <c r="G30" s="11">
        <f t="shared" si="0"/>
        <v>5140.1472000000003</v>
      </c>
      <c r="H30" s="11"/>
      <c r="I30" s="11"/>
      <c r="J30" s="11"/>
      <c r="K30" s="11"/>
    </row>
  </sheetData>
  <printOptions gridLinesSet="0"/>
  <pageMargins left="0.75" right="0.75" top="1" bottom="1" header="0.5" footer="0.5"/>
  <pageSetup scale="64" orientation="portrait" horizontalDpi="300" verticalDpi="300" r:id="rId1"/>
  <headerFooter alignWithMargins="0">
    <oddHeader>&amp;C&amp;F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/>
  <dimension ref="B2:G12"/>
  <sheetViews>
    <sheetView workbookViewId="0"/>
  </sheetViews>
  <sheetFormatPr defaultRowHeight="12.75" x14ac:dyDescent="0.2"/>
  <cols>
    <col min="1" max="1" width="11.5703125" bestFit="1" customWidth="1"/>
    <col min="2" max="7" width="11.28515625" customWidth="1"/>
  </cols>
  <sheetData>
    <row r="2" spans="2:7" ht="27" thickBot="1" x14ac:dyDescent="0.45">
      <c r="B2" s="75" t="s">
        <v>14</v>
      </c>
      <c r="C2" s="72"/>
      <c r="D2" s="72"/>
      <c r="E2" s="72"/>
      <c r="F2" s="72"/>
      <c r="G2" s="72"/>
    </row>
    <row r="3" spans="2:7" x14ac:dyDescent="0.2">
      <c r="B3" s="73"/>
      <c r="C3" s="74" t="s">
        <v>0</v>
      </c>
      <c r="D3" s="74" t="s">
        <v>1</v>
      </c>
      <c r="E3" s="74" t="s">
        <v>2</v>
      </c>
      <c r="F3" s="74" t="s">
        <v>3</v>
      </c>
      <c r="G3" s="74" t="s">
        <v>4</v>
      </c>
    </row>
    <row r="4" spans="2:7" x14ac:dyDescent="0.2">
      <c r="B4" s="2" t="s">
        <v>12</v>
      </c>
      <c r="C4" s="1">
        <v>56000</v>
      </c>
      <c r="D4" s="1">
        <v>210310</v>
      </c>
      <c r="E4" s="1">
        <v>90309</v>
      </c>
      <c r="F4" s="1">
        <v>185010</v>
      </c>
      <c r="G4" s="1">
        <f t="shared" ref="G4:G12" si="0">SUM(C4:F4)</f>
        <v>541629</v>
      </c>
    </row>
    <row r="5" spans="2:7" x14ac:dyDescent="0.2">
      <c r="B5" s="2" t="s">
        <v>7</v>
      </c>
      <c r="C5" s="1">
        <v>160818</v>
      </c>
      <c r="D5" s="1">
        <v>106110</v>
      </c>
      <c r="E5" s="1">
        <v>177482</v>
      </c>
      <c r="F5" s="1">
        <v>246347</v>
      </c>
      <c r="G5" s="1">
        <f t="shared" si="0"/>
        <v>690757</v>
      </c>
    </row>
    <row r="6" spans="2:7" x14ac:dyDescent="0.2">
      <c r="B6" s="2" t="s">
        <v>9</v>
      </c>
      <c r="C6" s="1">
        <v>203029</v>
      </c>
      <c r="D6" s="1">
        <v>22645</v>
      </c>
      <c r="E6" s="1">
        <v>220697</v>
      </c>
      <c r="F6" s="1">
        <v>30004</v>
      </c>
      <c r="G6" s="1">
        <f t="shared" si="0"/>
        <v>476375</v>
      </c>
    </row>
    <row r="7" spans="2:7" x14ac:dyDescent="0.2">
      <c r="B7" s="2" t="s">
        <v>6</v>
      </c>
      <c r="C7" s="1">
        <v>181481</v>
      </c>
      <c r="D7" s="1">
        <v>164828</v>
      </c>
      <c r="E7" s="1">
        <v>123940</v>
      </c>
      <c r="F7" s="1">
        <v>144967</v>
      </c>
      <c r="G7" s="1">
        <f t="shared" si="0"/>
        <v>615216</v>
      </c>
    </row>
    <row r="8" spans="2:7" x14ac:dyDescent="0.2">
      <c r="B8" s="2" t="s">
        <v>8</v>
      </c>
      <c r="C8" s="1">
        <v>134568</v>
      </c>
      <c r="D8" s="1">
        <v>171070</v>
      </c>
      <c r="E8" s="1">
        <v>110006</v>
      </c>
      <c r="F8" s="1">
        <v>17188</v>
      </c>
      <c r="G8" s="1">
        <f t="shared" si="0"/>
        <v>432832</v>
      </c>
    </row>
    <row r="9" spans="2:7" x14ac:dyDescent="0.2">
      <c r="B9" s="2" t="s">
        <v>10</v>
      </c>
      <c r="C9" s="1">
        <v>25172</v>
      </c>
      <c r="D9" s="1">
        <v>230651</v>
      </c>
      <c r="E9" s="1">
        <v>196561</v>
      </c>
      <c r="F9" s="1">
        <v>237694</v>
      </c>
      <c r="G9" s="1">
        <f t="shared" si="0"/>
        <v>690078</v>
      </c>
    </row>
    <row r="10" spans="2:7" x14ac:dyDescent="0.2">
      <c r="B10" s="2" t="s">
        <v>5</v>
      </c>
      <c r="C10" s="1">
        <v>177470</v>
      </c>
      <c r="D10" s="1">
        <v>154452</v>
      </c>
      <c r="E10" s="1">
        <v>34299</v>
      </c>
      <c r="F10" s="1">
        <v>202625</v>
      </c>
      <c r="G10" s="1">
        <f t="shared" si="0"/>
        <v>568846</v>
      </c>
    </row>
    <row r="11" spans="2:7" x14ac:dyDescent="0.2">
      <c r="B11" s="2" t="s">
        <v>11</v>
      </c>
      <c r="C11" s="1">
        <v>112937</v>
      </c>
      <c r="D11" s="1">
        <v>159231</v>
      </c>
      <c r="E11" s="1">
        <v>83862</v>
      </c>
      <c r="F11" s="1">
        <v>109030</v>
      </c>
      <c r="G11" s="1">
        <f t="shared" si="0"/>
        <v>465060</v>
      </c>
    </row>
    <row r="12" spans="2:7" ht="13.5" thickBot="1" x14ac:dyDescent="0.25">
      <c r="B12" s="3" t="s">
        <v>13</v>
      </c>
      <c r="C12" s="4">
        <f>SUM(C4:C11)</f>
        <v>1051475</v>
      </c>
      <c r="D12" s="4">
        <f>SUM(D4:D11)</f>
        <v>1219297</v>
      </c>
      <c r="E12" s="4">
        <f>SUM(E4:E11)</f>
        <v>1037156</v>
      </c>
      <c r="F12" s="4">
        <f>SUM(F4:F11)</f>
        <v>1172865</v>
      </c>
      <c r="G12" s="4">
        <f t="shared" si="0"/>
        <v>4480793</v>
      </c>
    </row>
  </sheetData>
  <phoneticPr fontId="0" type="noConversion"/>
  <pageMargins left="0.75" right="0.75" top="1" bottom="1" header="0.5" footer="0.5"/>
  <pageSetup orientation="portrait" horizontalDpi="180" verticalDpi="18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39"/>
  <sheetViews>
    <sheetView workbookViewId="0">
      <selection activeCell="B2" sqref="B2"/>
    </sheetView>
  </sheetViews>
  <sheetFormatPr defaultColWidth="11.7109375" defaultRowHeight="12.75" x14ac:dyDescent="0.2"/>
  <cols>
    <col min="1" max="1" width="13.5703125" style="5" customWidth="1"/>
    <col min="2" max="2" width="11.7109375" style="5" customWidth="1"/>
    <col min="3" max="3" width="13.28515625" style="5" customWidth="1"/>
    <col min="4" max="4" width="14.7109375" style="5" customWidth="1"/>
    <col min="5" max="5" width="8" style="5" customWidth="1"/>
    <col min="6" max="6" width="11.7109375" style="5" customWidth="1"/>
    <col min="7" max="7" width="12.140625" style="5" customWidth="1"/>
    <col min="8" max="16384" width="11.7109375" style="5"/>
  </cols>
  <sheetData>
    <row r="2" spans="1:8" x14ac:dyDescent="0.2">
      <c r="A2" s="80" t="s">
        <v>1821</v>
      </c>
      <c r="B2" s="5" t="s">
        <v>1822</v>
      </c>
    </row>
    <row r="5" spans="1:8" ht="18" x14ac:dyDescent="0.25">
      <c r="A5" s="81" t="s">
        <v>1823</v>
      </c>
    </row>
    <row r="6" spans="1:8" x14ac:dyDescent="0.2">
      <c r="A6" s="82" t="s">
        <v>1824</v>
      </c>
      <c r="D6" s="83"/>
    </row>
    <row r="9" spans="1:8" ht="13.5" thickBot="1" x14ac:dyDescent="0.25">
      <c r="A9" s="84" t="s">
        <v>73</v>
      </c>
      <c r="B9" s="84" t="s">
        <v>74</v>
      </c>
      <c r="C9" s="84" t="s">
        <v>1825</v>
      </c>
      <c r="D9" s="84" t="s">
        <v>1826</v>
      </c>
      <c r="E9" s="84" t="s">
        <v>1827</v>
      </c>
      <c r="F9" s="84" t="s">
        <v>1828</v>
      </c>
    </row>
    <row r="10" spans="1:8" x14ac:dyDescent="0.2">
      <c r="A10" s="5" t="s">
        <v>1829</v>
      </c>
      <c r="B10" s="5" t="s">
        <v>277</v>
      </c>
      <c r="C10" s="85">
        <v>32738</v>
      </c>
      <c r="D10" s="5" t="s">
        <v>1830</v>
      </c>
      <c r="E10" s="5">
        <v>2</v>
      </c>
      <c r="F10" s="86">
        <v>27000</v>
      </c>
      <c r="H10" s="83"/>
    </row>
    <row r="11" spans="1:8" x14ac:dyDescent="0.2">
      <c r="A11" s="5" t="s">
        <v>1831</v>
      </c>
      <c r="B11" s="5" t="s">
        <v>514</v>
      </c>
      <c r="C11" s="85">
        <v>31265</v>
      </c>
      <c r="D11" s="5" t="s">
        <v>1832</v>
      </c>
      <c r="E11" s="5">
        <v>2</v>
      </c>
      <c r="F11" s="86">
        <v>23000</v>
      </c>
    </row>
    <row r="12" spans="1:8" x14ac:dyDescent="0.2">
      <c r="A12" s="5" t="s">
        <v>1833</v>
      </c>
      <c r="B12" s="5" t="s">
        <v>1834</v>
      </c>
      <c r="C12" s="85">
        <v>34555</v>
      </c>
      <c r="D12" s="5" t="s">
        <v>1835</v>
      </c>
      <c r="E12" s="5">
        <v>2</v>
      </c>
      <c r="F12" s="86">
        <v>27500</v>
      </c>
    </row>
    <row r="13" spans="1:8" x14ac:dyDescent="0.2">
      <c r="A13" s="5" t="s">
        <v>1836</v>
      </c>
      <c r="B13" s="5" t="s">
        <v>1837</v>
      </c>
      <c r="C13" s="85">
        <v>34579</v>
      </c>
      <c r="D13" s="5" t="s">
        <v>1838</v>
      </c>
      <c r="E13" s="5">
        <v>7</v>
      </c>
      <c r="F13" s="86">
        <v>45000</v>
      </c>
    </row>
    <row r="14" spans="1:8" x14ac:dyDescent="0.2">
      <c r="A14" s="5" t="s">
        <v>1839</v>
      </c>
      <c r="B14" s="5" t="s">
        <v>518</v>
      </c>
      <c r="C14" s="85">
        <v>30341</v>
      </c>
      <c r="D14" s="5" t="s">
        <v>1835</v>
      </c>
      <c r="E14" s="5">
        <v>4</v>
      </c>
      <c r="F14" s="86">
        <v>19000</v>
      </c>
    </row>
    <row r="15" spans="1:8" x14ac:dyDescent="0.2">
      <c r="A15" s="5" t="s">
        <v>1839</v>
      </c>
      <c r="B15" s="5" t="s">
        <v>1840</v>
      </c>
      <c r="C15" s="85">
        <v>31152</v>
      </c>
      <c r="D15" s="5" t="s">
        <v>1832</v>
      </c>
      <c r="E15" s="5">
        <v>4</v>
      </c>
      <c r="F15" s="86">
        <v>22000</v>
      </c>
    </row>
    <row r="16" spans="1:8" x14ac:dyDescent="0.2">
      <c r="A16" s="5" t="s">
        <v>1841</v>
      </c>
      <c r="B16" s="5" t="s">
        <v>1842</v>
      </c>
      <c r="C16" s="85">
        <v>34860</v>
      </c>
      <c r="D16" s="5" t="s">
        <v>1838</v>
      </c>
      <c r="E16" s="5">
        <v>2</v>
      </c>
      <c r="F16" s="86">
        <v>62000</v>
      </c>
    </row>
    <row r="17" spans="1:6" x14ac:dyDescent="0.2">
      <c r="A17" s="5" t="s">
        <v>1843</v>
      </c>
      <c r="B17" s="5" t="s">
        <v>1844</v>
      </c>
      <c r="C17" s="85">
        <v>32509</v>
      </c>
      <c r="D17" s="5" t="s">
        <v>1830</v>
      </c>
      <c r="E17" s="5">
        <v>2</v>
      </c>
      <c r="F17" s="86">
        <v>33000</v>
      </c>
    </row>
    <row r="18" spans="1:6" x14ac:dyDescent="0.2">
      <c r="A18" s="5" t="s">
        <v>1845</v>
      </c>
      <c r="B18" s="5" t="s">
        <v>514</v>
      </c>
      <c r="C18" s="85">
        <v>32906</v>
      </c>
      <c r="D18" s="5" t="s">
        <v>1830</v>
      </c>
      <c r="E18" s="5">
        <v>2</v>
      </c>
      <c r="F18" s="86">
        <v>32000</v>
      </c>
    </row>
    <row r="19" spans="1:6" x14ac:dyDescent="0.2">
      <c r="A19" s="5" t="s">
        <v>1846</v>
      </c>
      <c r="B19" s="5" t="s">
        <v>539</v>
      </c>
      <c r="C19" s="85">
        <v>33014</v>
      </c>
      <c r="D19" s="5" t="s">
        <v>1835</v>
      </c>
      <c r="E19" s="5">
        <v>2</v>
      </c>
      <c r="F19" s="86">
        <v>28000</v>
      </c>
    </row>
    <row r="20" spans="1:6" x14ac:dyDescent="0.2">
      <c r="A20" s="5" t="s">
        <v>1847</v>
      </c>
      <c r="B20" s="5" t="s">
        <v>318</v>
      </c>
      <c r="C20" s="85">
        <v>33636</v>
      </c>
      <c r="D20" s="5" t="s">
        <v>1835</v>
      </c>
      <c r="E20" s="5">
        <v>2</v>
      </c>
      <c r="F20" s="86">
        <v>30000</v>
      </c>
    </row>
    <row r="21" spans="1:6" x14ac:dyDescent="0.2">
      <c r="A21" s="5" t="s">
        <v>1848</v>
      </c>
      <c r="B21" s="5" t="s">
        <v>1849</v>
      </c>
      <c r="C21" s="85">
        <v>31938</v>
      </c>
      <c r="D21" s="5" t="s">
        <v>1838</v>
      </c>
      <c r="E21" s="5">
        <v>2</v>
      </c>
      <c r="F21" s="86">
        <v>24000</v>
      </c>
    </row>
    <row r="22" spans="1:6" x14ac:dyDescent="0.2">
      <c r="A22" s="5" t="s">
        <v>1850</v>
      </c>
      <c r="B22" s="5" t="s">
        <v>1235</v>
      </c>
      <c r="C22" s="85">
        <v>34763</v>
      </c>
      <c r="D22" s="5" t="s">
        <v>1832</v>
      </c>
      <c r="E22" s="5">
        <v>3</v>
      </c>
      <c r="F22" s="86">
        <v>50000</v>
      </c>
    </row>
    <row r="23" spans="1:6" x14ac:dyDescent="0.2">
      <c r="A23" s="5" t="s">
        <v>1851</v>
      </c>
      <c r="B23" s="5" t="s">
        <v>1852</v>
      </c>
      <c r="C23" s="85">
        <v>34851</v>
      </c>
      <c r="D23" s="5" t="s">
        <v>1830</v>
      </c>
      <c r="E23" s="5">
        <v>4</v>
      </c>
      <c r="F23" s="86">
        <v>35000</v>
      </c>
    </row>
    <row r="24" spans="1:6" x14ac:dyDescent="0.2">
      <c r="A24" s="5" t="s">
        <v>1851</v>
      </c>
      <c r="B24" s="5" t="s">
        <v>677</v>
      </c>
      <c r="C24" s="85">
        <v>33883</v>
      </c>
      <c r="D24" s="5" t="s">
        <v>1830</v>
      </c>
      <c r="E24" s="5">
        <v>2</v>
      </c>
      <c r="F24" s="86">
        <v>35000</v>
      </c>
    </row>
    <row r="25" spans="1:6" x14ac:dyDescent="0.2">
      <c r="A25" s="5" t="s">
        <v>1853</v>
      </c>
      <c r="B25" s="5" t="s">
        <v>397</v>
      </c>
      <c r="C25" s="85">
        <v>33125</v>
      </c>
      <c r="D25" s="5" t="s">
        <v>1830</v>
      </c>
      <c r="E25" s="5">
        <v>2</v>
      </c>
      <c r="F25" s="86">
        <v>29000</v>
      </c>
    </row>
    <row r="26" spans="1:6" x14ac:dyDescent="0.2">
      <c r="A26" s="5" t="s">
        <v>1854</v>
      </c>
      <c r="B26" s="5" t="s">
        <v>1855</v>
      </c>
      <c r="C26" s="85">
        <v>31633</v>
      </c>
      <c r="D26" s="5" t="s">
        <v>1830</v>
      </c>
      <c r="E26" s="5">
        <v>2</v>
      </c>
      <c r="F26" s="86">
        <v>24000</v>
      </c>
    </row>
    <row r="27" spans="1:6" x14ac:dyDescent="0.2">
      <c r="A27" s="5" t="s">
        <v>1856</v>
      </c>
      <c r="B27" s="5" t="s">
        <v>1857</v>
      </c>
      <c r="C27" s="85">
        <v>34495</v>
      </c>
      <c r="D27" s="5" t="s">
        <v>1835</v>
      </c>
      <c r="E27" s="5">
        <v>2</v>
      </c>
      <c r="F27" s="86">
        <v>40000</v>
      </c>
    </row>
    <row r="28" spans="1:6" x14ac:dyDescent="0.2">
      <c r="A28" s="5" t="s">
        <v>1858</v>
      </c>
      <c r="B28" s="5" t="s">
        <v>350</v>
      </c>
      <c r="C28" s="85">
        <v>27568</v>
      </c>
      <c r="D28" s="5" t="s">
        <v>1835</v>
      </c>
      <c r="E28" s="5">
        <v>3</v>
      </c>
      <c r="F28" s="86">
        <v>40000</v>
      </c>
    </row>
    <row r="29" spans="1:6" x14ac:dyDescent="0.2">
      <c r="A29" s="5" t="s">
        <v>396</v>
      </c>
      <c r="B29" s="5" t="s">
        <v>141</v>
      </c>
      <c r="C29" s="85">
        <v>28761</v>
      </c>
      <c r="D29" s="5" t="s">
        <v>1832</v>
      </c>
      <c r="E29" s="5">
        <v>3</v>
      </c>
      <c r="F29" s="86">
        <v>25000</v>
      </c>
    </row>
    <row r="30" spans="1:6" x14ac:dyDescent="0.2">
      <c r="A30" s="5" t="s">
        <v>1859</v>
      </c>
      <c r="B30" s="5" t="s">
        <v>474</v>
      </c>
      <c r="C30" s="85">
        <v>29465</v>
      </c>
      <c r="D30" s="5" t="s">
        <v>1830</v>
      </c>
      <c r="E30" s="5">
        <v>7</v>
      </c>
      <c r="F30" s="86">
        <v>45000</v>
      </c>
    </row>
    <row r="31" spans="1:6" x14ac:dyDescent="0.2">
      <c r="A31" s="5" t="s">
        <v>1860</v>
      </c>
      <c r="B31" s="5" t="s">
        <v>1861</v>
      </c>
      <c r="C31" s="85">
        <v>28759</v>
      </c>
      <c r="D31" s="5" t="s">
        <v>1835</v>
      </c>
      <c r="E31" s="5">
        <v>3</v>
      </c>
      <c r="F31" s="86">
        <v>28000</v>
      </c>
    </row>
    <row r="32" spans="1:6" x14ac:dyDescent="0.2">
      <c r="A32" s="5" t="s">
        <v>853</v>
      </c>
      <c r="B32" s="5" t="s">
        <v>314</v>
      </c>
      <c r="C32" s="85">
        <v>25194</v>
      </c>
      <c r="D32" s="5" t="s">
        <v>1835</v>
      </c>
      <c r="E32" s="5">
        <v>2</v>
      </c>
      <c r="F32" s="86">
        <v>48000</v>
      </c>
    </row>
    <row r="33" spans="1:6" x14ac:dyDescent="0.2">
      <c r="A33" s="5" t="s">
        <v>347</v>
      </c>
      <c r="B33" s="5" t="s">
        <v>1862</v>
      </c>
      <c r="C33" s="85">
        <v>25693</v>
      </c>
      <c r="D33" s="5" t="s">
        <v>1835</v>
      </c>
      <c r="E33" s="5">
        <v>2</v>
      </c>
      <c r="F33" s="86">
        <v>21000</v>
      </c>
    </row>
    <row r="34" spans="1:6" x14ac:dyDescent="0.2">
      <c r="A34" s="5" t="s">
        <v>1863</v>
      </c>
      <c r="B34" s="5" t="s">
        <v>1864</v>
      </c>
      <c r="C34" s="85">
        <v>27465</v>
      </c>
      <c r="D34" s="5" t="s">
        <v>1835</v>
      </c>
      <c r="E34" s="5">
        <v>3</v>
      </c>
      <c r="F34" s="86">
        <v>32000</v>
      </c>
    </row>
    <row r="35" spans="1:6" x14ac:dyDescent="0.2">
      <c r="A35" s="5" t="s">
        <v>1865</v>
      </c>
      <c r="B35" s="5" t="s">
        <v>1866</v>
      </c>
      <c r="C35" s="85">
        <v>23966</v>
      </c>
      <c r="D35" s="5" t="s">
        <v>1835</v>
      </c>
      <c r="E35" s="5">
        <v>2</v>
      </c>
      <c r="F35" s="86">
        <v>16000</v>
      </c>
    </row>
    <row r="36" spans="1:6" x14ac:dyDescent="0.2">
      <c r="A36" s="5" t="s">
        <v>1867</v>
      </c>
      <c r="B36" s="5" t="s">
        <v>1868</v>
      </c>
      <c r="C36" s="85">
        <v>22227</v>
      </c>
      <c r="D36" s="5" t="s">
        <v>1835</v>
      </c>
      <c r="E36" s="5">
        <v>4</v>
      </c>
      <c r="F36" s="86">
        <v>22000</v>
      </c>
    </row>
    <row r="37" spans="1:6" x14ac:dyDescent="0.2">
      <c r="A37" s="5" t="s">
        <v>1869</v>
      </c>
      <c r="B37" s="5" t="s">
        <v>1870</v>
      </c>
      <c r="C37" s="85">
        <v>28629</v>
      </c>
      <c r="D37" s="5" t="s">
        <v>1830</v>
      </c>
      <c r="E37" s="5">
        <v>3</v>
      </c>
      <c r="F37" s="86">
        <v>32000</v>
      </c>
    </row>
    <row r="39" spans="1:6" x14ac:dyDescent="0.2">
      <c r="F39" s="87"/>
    </row>
  </sheetData>
  <sheetProtection objects="1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B2:E12"/>
  <sheetViews>
    <sheetView showGridLines="0" workbookViewId="0">
      <selection activeCell="B3" sqref="B3"/>
    </sheetView>
  </sheetViews>
  <sheetFormatPr defaultRowHeight="12.75" x14ac:dyDescent="0.2"/>
  <cols>
    <col min="2" max="2" width="14.28515625" customWidth="1"/>
    <col min="3" max="3" width="43" customWidth="1"/>
    <col min="4" max="4" width="14.42578125" customWidth="1"/>
  </cols>
  <sheetData>
    <row r="2" spans="2:5" x14ac:dyDescent="0.2">
      <c r="B2" s="31"/>
      <c r="C2" s="30"/>
      <c r="D2" s="30"/>
      <c r="E2" s="30"/>
    </row>
    <row r="3" spans="2:5" ht="15.75" customHeight="1" x14ac:dyDescent="0.2">
      <c r="B3" s="66" t="s">
        <v>1316</v>
      </c>
      <c r="C3" s="30"/>
      <c r="D3" s="30"/>
      <c r="E3" s="30"/>
    </row>
    <row r="4" spans="2:5" x14ac:dyDescent="0.2">
      <c r="B4" s="32" t="s">
        <v>1310</v>
      </c>
      <c r="C4" s="32" t="s">
        <v>1311</v>
      </c>
      <c r="D4" s="32" t="s">
        <v>1312</v>
      </c>
      <c r="E4" s="30"/>
    </row>
    <row r="5" spans="2:5" x14ac:dyDescent="0.2">
      <c r="B5" s="33" t="s">
        <v>1313</v>
      </c>
      <c r="C5" s="34" t="s">
        <v>1314</v>
      </c>
      <c r="D5" s="34">
        <v>10</v>
      </c>
      <c r="E5" s="30"/>
    </row>
    <row r="6" spans="2:5" x14ac:dyDescent="0.2">
      <c r="B6" s="33" t="s">
        <v>876</v>
      </c>
      <c r="C6" s="34" t="s">
        <v>1315</v>
      </c>
      <c r="D6" s="34">
        <v>20</v>
      </c>
      <c r="E6" s="30"/>
    </row>
    <row r="7" spans="2:5" x14ac:dyDescent="0.2">
      <c r="B7" s="33" t="s">
        <v>1316</v>
      </c>
      <c r="C7" s="34" t="s">
        <v>1317</v>
      </c>
      <c r="D7" s="34">
        <v>4</v>
      </c>
      <c r="E7" s="30"/>
    </row>
    <row r="8" spans="2:5" x14ac:dyDescent="0.2">
      <c r="B8" s="33" t="s">
        <v>1318</v>
      </c>
      <c r="C8" s="34" t="s">
        <v>1319</v>
      </c>
      <c r="D8" s="34">
        <v>2</v>
      </c>
      <c r="E8" s="30"/>
    </row>
    <row r="9" spans="2:5" x14ac:dyDescent="0.2">
      <c r="B9" s="33" t="s">
        <v>1320</v>
      </c>
      <c r="C9" s="34" t="s">
        <v>1321</v>
      </c>
      <c r="D9" s="34">
        <v>15</v>
      </c>
      <c r="E9" s="30"/>
    </row>
    <row r="10" spans="2:5" x14ac:dyDescent="0.2">
      <c r="B10" s="33" t="s">
        <v>1322</v>
      </c>
      <c r="C10" s="34" t="s">
        <v>1323</v>
      </c>
      <c r="D10" s="34">
        <v>5</v>
      </c>
      <c r="E10" s="30"/>
    </row>
    <row r="11" spans="2:5" x14ac:dyDescent="0.2">
      <c r="B11" s="33" t="s">
        <v>95</v>
      </c>
      <c r="C11" s="34" t="s">
        <v>1324</v>
      </c>
      <c r="D11" s="34">
        <v>35</v>
      </c>
      <c r="E11" s="30"/>
    </row>
    <row r="12" spans="2:5" x14ac:dyDescent="0.2">
      <c r="B12" s="33"/>
      <c r="C12" s="34"/>
      <c r="D12" s="34"/>
      <c r="E12" s="30"/>
    </row>
  </sheetData>
  <conditionalFormatting sqref="B5:D11">
    <cfRule type="expression" dxfId="6" priority="1">
      <formula>$B5=$B$3</formula>
    </cfRule>
  </conditionalFormatting>
  <dataValidations count="1">
    <dataValidation type="list" allowBlank="1" showInputMessage="1" showErrorMessage="1" sqref="B3" xr:uid="{00000000-0002-0000-0600-000000000000}">
      <formula1>$B$5:$B$11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"/>
  <dimension ref="A1:S418"/>
  <sheetViews>
    <sheetView showGridLines="0" zoomScaleNormal="100" workbookViewId="0">
      <selection activeCell="G8" sqref="G8"/>
    </sheetView>
  </sheetViews>
  <sheetFormatPr defaultRowHeight="12.75" x14ac:dyDescent="0.2"/>
  <cols>
    <col min="1" max="1" width="12.140625" customWidth="1"/>
    <col min="2" max="2" width="13.28515625" bestFit="1" customWidth="1"/>
    <col min="3" max="3" width="6.85546875" customWidth="1"/>
    <col min="4" max="4" width="8.28515625" customWidth="1"/>
    <col min="5" max="5" width="7.28515625" customWidth="1"/>
    <col min="6" max="6" width="13.85546875" customWidth="1"/>
    <col min="7" max="7" width="22.5703125" customWidth="1"/>
    <col min="8" max="8" width="11.85546875" customWidth="1"/>
    <col min="9" max="10" width="12" customWidth="1"/>
    <col min="11" max="11" width="16.42578125" customWidth="1"/>
    <col min="12" max="13" width="16.7109375" customWidth="1"/>
    <col min="14" max="14" width="15.28515625" customWidth="1"/>
    <col min="15" max="15" width="14.28515625" customWidth="1"/>
  </cols>
  <sheetData>
    <row r="1" spans="1:19" x14ac:dyDescent="0.2">
      <c r="S1" t="s">
        <v>1339</v>
      </c>
    </row>
    <row r="2" spans="1:19" x14ac:dyDescent="0.2">
      <c r="S2" t="s">
        <v>1350</v>
      </c>
    </row>
    <row r="3" spans="1:19" x14ac:dyDescent="0.2">
      <c r="F3" s="36" t="s">
        <v>1329</v>
      </c>
      <c r="G3" s="35" t="s">
        <v>1378</v>
      </c>
      <c r="S3" t="s">
        <v>1342</v>
      </c>
    </row>
    <row r="4" spans="1:19" x14ac:dyDescent="0.2">
      <c r="S4" t="s">
        <v>1363</v>
      </c>
    </row>
    <row r="5" spans="1:19" x14ac:dyDescent="0.2">
      <c r="S5" t="s">
        <v>1356</v>
      </c>
    </row>
    <row r="6" spans="1:19" x14ac:dyDescent="0.2">
      <c r="S6" t="s">
        <v>1378</v>
      </c>
    </row>
    <row r="7" spans="1:19" x14ac:dyDescent="0.2">
      <c r="S7" t="s">
        <v>1352</v>
      </c>
    </row>
    <row r="8" spans="1:19" x14ac:dyDescent="0.2">
      <c r="S8" t="s">
        <v>1345</v>
      </c>
    </row>
    <row r="9" spans="1:19" x14ac:dyDescent="0.2">
      <c r="S9" t="s">
        <v>1371</v>
      </c>
    </row>
    <row r="10" spans="1:19" x14ac:dyDescent="0.2">
      <c r="A10" s="58" t="s">
        <v>1325</v>
      </c>
      <c r="B10" s="59" t="s">
        <v>1326</v>
      </c>
      <c r="C10" s="58" t="s">
        <v>4</v>
      </c>
      <c r="D10" s="58" t="s">
        <v>1327</v>
      </c>
      <c r="E10" s="58" t="s">
        <v>77</v>
      </c>
      <c r="F10" s="58" t="s">
        <v>1328</v>
      </c>
      <c r="G10" s="58" t="s">
        <v>1329</v>
      </c>
      <c r="H10" s="60" t="s">
        <v>1330</v>
      </c>
      <c r="I10" s="60" t="s">
        <v>1331</v>
      </c>
      <c r="J10" s="60" t="s">
        <v>1332</v>
      </c>
      <c r="K10" s="61" t="s">
        <v>1333</v>
      </c>
      <c r="L10" s="61" t="s">
        <v>1334</v>
      </c>
      <c r="M10" s="61" t="s">
        <v>1335</v>
      </c>
      <c r="N10" s="61" t="s">
        <v>1336</v>
      </c>
      <c r="O10" s="61" t="s">
        <v>1337</v>
      </c>
      <c r="S10" t="s">
        <v>1368</v>
      </c>
    </row>
    <row r="11" spans="1:19" x14ac:dyDescent="0.2">
      <c r="A11" s="62" t="s">
        <v>1338</v>
      </c>
      <c r="B11" s="63">
        <v>41276</v>
      </c>
      <c r="C11" s="62">
        <v>2013</v>
      </c>
      <c r="D11" s="62" t="s">
        <v>303</v>
      </c>
      <c r="E11" s="62" t="s">
        <v>10</v>
      </c>
      <c r="F11" s="62" t="s">
        <v>922</v>
      </c>
      <c r="G11" s="62" t="s">
        <v>1339</v>
      </c>
      <c r="H11" s="64">
        <v>32</v>
      </c>
      <c r="I11" s="64">
        <v>35</v>
      </c>
      <c r="J11" s="64">
        <v>2</v>
      </c>
      <c r="K11" s="65">
        <v>720</v>
      </c>
      <c r="L11" s="65">
        <v>1211</v>
      </c>
      <c r="M11" s="65">
        <v>113.4</v>
      </c>
      <c r="N11" s="65">
        <v>2044.4</v>
      </c>
      <c r="O11" s="65">
        <v>204.44000000000003</v>
      </c>
    </row>
    <row r="12" spans="1:19" x14ac:dyDescent="0.2">
      <c r="A12" s="62" t="s">
        <v>1340</v>
      </c>
      <c r="B12" s="63">
        <v>41276</v>
      </c>
      <c r="C12" s="62">
        <v>2013</v>
      </c>
      <c r="D12" s="62" t="s">
        <v>303</v>
      </c>
      <c r="E12" s="62" t="s">
        <v>5</v>
      </c>
      <c r="F12" s="62" t="s">
        <v>1341</v>
      </c>
      <c r="G12" s="62" t="s">
        <v>1342</v>
      </c>
      <c r="H12" s="64">
        <v>52</v>
      </c>
      <c r="I12" s="64">
        <v>28</v>
      </c>
      <c r="J12" s="64">
        <v>10</v>
      </c>
      <c r="K12" s="65">
        <v>1170</v>
      </c>
      <c r="L12" s="65">
        <v>968.8</v>
      </c>
      <c r="M12" s="65">
        <v>567</v>
      </c>
      <c r="N12" s="65">
        <v>2705.8</v>
      </c>
      <c r="O12" s="65">
        <v>270.58000000000004</v>
      </c>
    </row>
    <row r="13" spans="1:19" x14ac:dyDescent="0.2">
      <c r="A13" s="62" t="s">
        <v>1343</v>
      </c>
      <c r="B13" s="63">
        <v>41276</v>
      </c>
      <c r="C13" s="62">
        <v>2013</v>
      </c>
      <c r="D13" s="62" t="s">
        <v>303</v>
      </c>
      <c r="E13" s="62" t="s">
        <v>7</v>
      </c>
      <c r="F13" s="62" t="s">
        <v>1344</v>
      </c>
      <c r="G13" s="62" t="s">
        <v>1345</v>
      </c>
      <c r="H13" s="64">
        <v>12</v>
      </c>
      <c r="I13" s="64">
        <v>33</v>
      </c>
      <c r="J13" s="64">
        <v>2</v>
      </c>
      <c r="K13" s="65">
        <v>270</v>
      </c>
      <c r="L13" s="65">
        <v>1141.8</v>
      </c>
      <c r="M13" s="65">
        <v>113.4</v>
      </c>
      <c r="N13" s="65">
        <v>1525.2</v>
      </c>
      <c r="O13" s="65">
        <v>152.52000000000001</v>
      </c>
    </row>
    <row r="14" spans="1:19" x14ac:dyDescent="0.2">
      <c r="A14" s="62" t="s">
        <v>1346</v>
      </c>
      <c r="B14" s="63">
        <v>41277</v>
      </c>
      <c r="C14" s="62">
        <v>2013</v>
      </c>
      <c r="D14" s="62" t="s">
        <v>303</v>
      </c>
      <c r="E14" s="62" t="s">
        <v>1347</v>
      </c>
      <c r="F14" s="62" t="s">
        <v>1341</v>
      </c>
      <c r="G14" s="62" t="s">
        <v>1339</v>
      </c>
      <c r="H14" s="64">
        <v>10</v>
      </c>
      <c r="I14" s="64">
        <v>25</v>
      </c>
      <c r="J14" s="64">
        <v>3</v>
      </c>
      <c r="K14" s="65">
        <v>225</v>
      </c>
      <c r="L14" s="65">
        <v>865</v>
      </c>
      <c r="M14" s="65">
        <v>170.1</v>
      </c>
      <c r="N14" s="65">
        <v>1260.0999999999999</v>
      </c>
      <c r="O14" s="65">
        <v>126.00999999999999</v>
      </c>
    </row>
    <row r="15" spans="1:19" x14ac:dyDescent="0.2">
      <c r="A15" s="62" t="s">
        <v>1348</v>
      </c>
      <c r="B15" s="63">
        <v>41279</v>
      </c>
      <c r="C15" s="62">
        <v>2013</v>
      </c>
      <c r="D15" s="62" t="s">
        <v>303</v>
      </c>
      <c r="E15" s="62" t="s">
        <v>6</v>
      </c>
      <c r="F15" s="62" t="s">
        <v>1349</v>
      </c>
      <c r="G15" s="62" t="s">
        <v>1350</v>
      </c>
      <c r="H15" s="64">
        <v>76</v>
      </c>
      <c r="I15" s="64">
        <v>48</v>
      </c>
      <c r="J15" s="64">
        <v>4</v>
      </c>
      <c r="K15" s="65">
        <v>1710</v>
      </c>
      <c r="L15" s="65">
        <v>1660.8</v>
      </c>
      <c r="M15" s="65">
        <v>226.8</v>
      </c>
      <c r="N15" s="65">
        <v>3597.6000000000004</v>
      </c>
      <c r="O15" s="65">
        <v>359.76000000000005</v>
      </c>
    </row>
    <row r="16" spans="1:19" x14ac:dyDescent="0.2">
      <c r="A16" s="62" t="s">
        <v>1351</v>
      </c>
      <c r="B16" s="63">
        <v>41279</v>
      </c>
      <c r="C16" s="62">
        <v>2013</v>
      </c>
      <c r="D16" s="62" t="s">
        <v>303</v>
      </c>
      <c r="E16" s="62" t="s">
        <v>8</v>
      </c>
      <c r="F16" s="62" t="s">
        <v>184</v>
      </c>
      <c r="G16" s="62" t="s">
        <v>1352</v>
      </c>
      <c r="H16" s="64">
        <v>69</v>
      </c>
      <c r="I16" s="64">
        <v>32</v>
      </c>
      <c r="J16" s="64">
        <v>2</v>
      </c>
      <c r="K16" s="65">
        <v>1552.5</v>
      </c>
      <c r="L16" s="65">
        <v>1107.2</v>
      </c>
      <c r="M16" s="65">
        <v>113.4</v>
      </c>
      <c r="N16" s="65">
        <v>2773.1</v>
      </c>
      <c r="O16" s="65">
        <v>277.31</v>
      </c>
    </row>
    <row r="17" spans="1:15" x14ac:dyDescent="0.2">
      <c r="A17" s="62" t="s">
        <v>1353</v>
      </c>
      <c r="B17" s="63">
        <v>41280</v>
      </c>
      <c r="C17" s="62">
        <v>2013</v>
      </c>
      <c r="D17" s="62" t="s">
        <v>303</v>
      </c>
      <c r="E17" s="62" t="s">
        <v>8</v>
      </c>
      <c r="F17" s="62" t="s">
        <v>1341</v>
      </c>
      <c r="G17" s="62" t="s">
        <v>1339</v>
      </c>
      <c r="H17" s="64">
        <v>79</v>
      </c>
      <c r="I17" s="64">
        <v>7</v>
      </c>
      <c r="J17" s="64">
        <v>6</v>
      </c>
      <c r="K17" s="65">
        <v>1777.5</v>
      </c>
      <c r="L17" s="65">
        <v>242.2</v>
      </c>
      <c r="M17" s="65">
        <v>340.2</v>
      </c>
      <c r="N17" s="65">
        <v>2359.9</v>
      </c>
      <c r="O17" s="65">
        <v>235.99</v>
      </c>
    </row>
    <row r="18" spans="1:15" x14ac:dyDescent="0.2">
      <c r="A18" s="62" t="s">
        <v>1354</v>
      </c>
      <c r="B18" s="63">
        <v>41281</v>
      </c>
      <c r="C18" s="62">
        <v>2013</v>
      </c>
      <c r="D18" s="62" t="s">
        <v>303</v>
      </c>
      <c r="E18" s="62" t="s">
        <v>7</v>
      </c>
      <c r="F18" s="62" t="s">
        <v>1355</v>
      </c>
      <c r="G18" s="62" t="s">
        <v>1356</v>
      </c>
      <c r="H18" s="64">
        <v>24</v>
      </c>
      <c r="I18" s="64">
        <v>25</v>
      </c>
      <c r="J18" s="64">
        <v>9</v>
      </c>
      <c r="K18" s="65">
        <v>540</v>
      </c>
      <c r="L18" s="65">
        <v>865</v>
      </c>
      <c r="M18" s="65">
        <v>510.3</v>
      </c>
      <c r="N18" s="65">
        <v>1915.3</v>
      </c>
      <c r="O18" s="65">
        <v>191.53</v>
      </c>
    </row>
    <row r="19" spans="1:15" x14ac:dyDescent="0.2">
      <c r="A19" s="62" t="s">
        <v>1357</v>
      </c>
      <c r="B19" s="63">
        <v>41281</v>
      </c>
      <c r="C19" s="62">
        <v>2013</v>
      </c>
      <c r="D19" s="62" t="s">
        <v>303</v>
      </c>
      <c r="E19" s="62" t="s">
        <v>6</v>
      </c>
      <c r="F19" s="62" t="s">
        <v>1358</v>
      </c>
      <c r="G19" s="62" t="s">
        <v>1352</v>
      </c>
      <c r="H19" s="64">
        <v>41</v>
      </c>
      <c r="I19" s="64">
        <v>6</v>
      </c>
      <c r="J19" s="64">
        <v>1</v>
      </c>
      <c r="K19" s="65">
        <v>922.5</v>
      </c>
      <c r="L19" s="65">
        <v>207.6</v>
      </c>
      <c r="M19" s="65">
        <v>56.7</v>
      </c>
      <c r="N19" s="65">
        <v>1186.8</v>
      </c>
      <c r="O19" s="65">
        <v>118.68</v>
      </c>
    </row>
    <row r="20" spans="1:15" x14ac:dyDescent="0.2">
      <c r="A20" s="62" t="s">
        <v>1359</v>
      </c>
      <c r="B20" s="63">
        <v>41285</v>
      </c>
      <c r="C20" s="62">
        <v>2013</v>
      </c>
      <c r="D20" s="62" t="s">
        <v>303</v>
      </c>
      <c r="E20" s="62" t="s">
        <v>8</v>
      </c>
      <c r="F20" s="62" t="s">
        <v>1349</v>
      </c>
      <c r="G20" s="62" t="s">
        <v>1356</v>
      </c>
      <c r="H20" s="64">
        <v>36</v>
      </c>
      <c r="I20" s="64">
        <v>7</v>
      </c>
      <c r="J20" s="64">
        <v>9</v>
      </c>
      <c r="K20" s="65">
        <v>810</v>
      </c>
      <c r="L20" s="65">
        <v>242.2</v>
      </c>
      <c r="M20" s="65">
        <v>510.3</v>
      </c>
      <c r="N20" s="65">
        <v>1562.5</v>
      </c>
      <c r="O20" s="65">
        <v>156.25</v>
      </c>
    </row>
    <row r="21" spans="1:15" x14ac:dyDescent="0.2">
      <c r="A21" s="62" t="s">
        <v>1360</v>
      </c>
      <c r="B21" s="63">
        <v>41286</v>
      </c>
      <c r="C21" s="62">
        <v>2013</v>
      </c>
      <c r="D21" s="62" t="s">
        <v>303</v>
      </c>
      <c r="E21" s="62" t="s">
        <v>6</v>
      </c>
      <c r="F21" s="62" t="s">
        <v>1361</v>
      </c>
      <c r="G21" s="62" t="s">
        <v>1350</v>
      </c>
      <c r="H21" s="64">
        <v>69</v>
      </c>
      <c r="I21" s="64">
        <v>20</v>
      </c>
      <c r="J21" s="64">
        <v>3</v>
      </c>
      <c r="K21" s="65">
        <v>1552.5</v>
      </c>
      <c r="L21" s="65">
        <v>692</v>
      </c>
      <c r="M21" s="65">
        <v>170.1</v>
      </c>
      <c r="N21" s="65">
        <v>2414.6</v>
      </c>
      <c r="O21" s="65">
        <v>241.46</v>
      </c>
    </row>
    <row r="22" spans="1:15" x14ac:dyDescent="0.2">
      <c r="A22" s="62" t="s">
        <v>1362</v>
      </c>
      <c r="B22" s="63">
        <v>41287</v>
      </c>
      <c r="C22" s="62">
        <v>2013</v>
      </c>
      <c r="D22" s="62" t="s">
        <v>303</v>
      </c>
      <c r="E22" s="62" t="s">
        <v>8</v>
      </c>
      <c r="F22" s="62" t="s">
        <v>184</v>
      </c>
      <c r="G22" s="62" t="s">
        <v>1363</v>
      </c>
      <c r="H22" s="64">
        <v>92</v>
      </c>
      <c r="I22" s="64">
        <v>19</v>
      </c>
      <c r="J22" s="64">
        <v>5</v>
      </c>
      <c r="K22" s="65">
        <v>2070</v>
      </c>
      <c r="L22" s="65">
        <v>657.4</v>
      </c>
      <c r="M22" s="65">
        <v>283.5</v>
      </c>
      <c r="N22" s="65">
        <v>3010.9</v>
      </c>
      <c r="O22" s="65">
        <v>301.09000000000003</v>
      </c>
    </row>
    <row r="23" spans="1:15" x14ac:dyDescent="0.2">
      <c r="A23" s="62" t="s">
        <v>1364</v>
      </c>
      <c r="B23" s="63">
        <v>41288</v>
      </c>
      <c r="C23" s="62">
        <v>2013</v>
      </c>
      <c r="D23" s="62" t="s">
        <v>303</v>
      </c>
      <c r="E23" s="62" t="s">
        <v>6</v>
      </c>
      <c r="F23" s="62" t="s">
        <v>1355</v>
      </c>
      <c r="G23" s="62" t="s">
        <v>1356</v>
      </c>
      <c r="H23" s="64">
        <v>66</v>
      </c>
      <c r="I23" s="64">
        <v>9</v>
      </c>
      <c r="J23" s="64">
        <v>1</v>
      </c>
      <c r="K23" s="65">
        <v>1485</v>
      </c>
      <c r="L23" s="65">
        <v>311.39999999999998</v>
      </c>
      <c r="M23" s="65">
        <v>56.7</v>
      </c>
      <c r="N23" s="65">
        <v>1853.1000000000001</v>
      </c>
      <c r="O23" s="65">
        <v>185.31000000000003</v>
      </c>
    </row>
    <row r="24" spans="1:15" x14ac:dyDescent="0.2">
      <c r="A24" s="62" t="s">
        <v>1365</v>
      </c>
      <c r="B24" s="63">
        <v>41288</v>
      </c>
      <c r="C24" s="62">
        <v>2013</v>
      </c>
      <c r="D24" s="62" t="s">
        <v>303</v>
      </c>
      <c r="E24" s="62" t="s">
        <v>10</v>
      </c>
      <c r="F24" s="62" t="s">
        <v>1366</v>
      </c>
      <c r="G24" s="62" t="s">
        <v>1345</v>
      </c>
      <c r="H24" s="64">
        <v>88</v>
      </c>
      <c r="I24" s="64">
        <v>24</v>
      </c>
      <c r="J24" s="64">
        <v>1</v>
      </c>
      <c r="K24" s="65">
        <v>1980</v>
      </c>
      <c r="L24" s="65">
        <v>830.4</v>
      </c>
      <c r="M24" s="65">
        <v>56.7</v>
      </c>
      <c r="N24" s="65">
        <v>2867.1</v>
      </c>
      <c r="O24" s="65">
        <v>286.70999999999998</v>
      </c>
    </row>
    <row r="25" spans="1:15" x14ac:dyDescent="0.2">
      <c r="A25" s="62" t="s">
        <v>1367</v>
      </c>
      <c r="B25" s="63">
        <v>41289</v>
      </c>
      <c r="C25" s="62">
        <v>2013</v>
      </c>
      <c r="D25" s="62" t="s">
        <v>303</v>
      </c>
      <c r="E25" s="62" t="s">
        <v>8</v>
      </c>
      <c r="F25" s="62" t="s">
        <v>922</v>
      </c>
      <c r="G25" s="62" t="s">
        <v>1368</v>
      </c>
      <c r="H25" s="64">
        <v>84</v>
      </c>
      <c r="I25" s="64">
        <v>16</v>
      </c>
      <c r="J25" s="64">
        <v>7</v>
      </c>
      <c r="K25" s="65">
        <v>1890</v>
      </c>
      <c r="L25" s="65">
        <v>553.6</v>
      </c>
      <c r="M25" s="65">
        <v>396.9</v>
      </c>
      <c r="N25" s="65">
        <v>2840.5</v>
      </c>
      <c r="O25" s="65">
        <v>284.05</v>
      </c>
    </row>
    <row r="26" spans="1:15" x14ac:dyDescent="0.2">
      <c r="A26" s="62" t="s">
        <v>1369</v>
      </c>
      <c r="B26" s="63">
        <v>41289</v>
      </c>
      <c r="C26" s="62">
        <v>2013</v>
      </c>
      <c r="D26" s="62" t="s">
        <v>303</v>
      </c>
      <c r="E26" s="62" t="s">
        <v>8</v>
      </c>
      <c r="F26" s="62" t="s">
        <v>1370</v>
      </c>
      <c r="G26" s="62" t="s">
        <v>1371</v>
      </c>
      <c r="H26" s="64">
        <v>41</v>
      </c>
      <c r="I26" s="64">
        <v>36</v>
      </c>
      <c r="J26" s="64">
        <v>7</v>
      </c>
      <c r="K26" s="65">
        <v>922.5</v>
      </c>
      <c r="L26" s="65">
        <v>1245.5999999999999</v>
      </c>
      <c r="M26" s="65">
        <v>396.9</v>
      </c>
      <c r="N26" s="65">
        <v>2565</v>
      </c>
      <c r="O26" s="65">
        <v>256.5</v>
      </c>
    </row>
    <row r="27" spans="1:15" x14ac:dyDescent="0.2">
      <c r="A27" s="62" t="s">
        <v>1372</v>
      </c>
      <c r="B27" s="63">
        <v>41290</v>
      </c>
      <c r="C27" s="62">
        <v>2013</v>
      </c>
      <c r="D27" s="62" t="s">
        <v>303</v>
      </c>
      <c r="E27" s="62" t="s">
        <v>5</v>
      </c>
      <c r="F27" s="62" t="s">
        <v>922</v>
      </c>
      <c r="G27" s="62" t="s">
        <v>1350</v>
      </c>
      <c r="H27" s="64">
        <v>84</v>
      </c>
      <c r="I27" s="64">
        <v>50</v>
      </c>
      <c r="J27" s="64">
        <v>5</v>
      </c>
      <c r="K27" s="65">
        <v>1890</v>
      </c>
      <c r="L27" s="65">
        <v>1730</v>
      </c>
      <c r="M27" s="65">
        <v>283.5</v>
      </c>
      <c r="N27" s="65">
        <v>3903.5</v>
      </c>
      <c r="O27" s="65">
        <v>390.35</v>
      </c>
    </row>
    <row r="28" spans="1:15" x14ac:dyDescent="0.2">
      <c r="A28" s="62" t="s">
        <v>1373</v>
      </c>
      <c r="B28" s="63">
        <v>41291</v>
      </c>
      <c r="C28" s="62">
        <v>2013</v>
      </c>
      <c r="D28" s="62" t="s">
        <v>303</v>
      </c>
      <c r="E28" s="62" t="s">
        <v>10</v>
      </c>
      <c r="F28" s="62" t="s">
        <v>1370</v>
      </c>
      <c r="G28" s="62" t="s">
        <v>1350</v>
      </c>
      <c r="H28" s="64">
        <v>31</v>
      </c>
      <c r="I28" s="64">
        <v>44</v>
      </c>
      <c r="J28" s="64">
        <v>6</v>
      </c>
      <c r="K28" s="65">
        <v>697.5</v>
      </c>
      <c r="L28" s="65">
        <v>1522.4</v>
      </c>
      <c r="M28" s="65">
        <v>340.2</v>
      </c>
      <c r="N28" s="65">
        <v>2560.1</v>
      </c>
      <c r="O28" s="65">
        <v>256.01</v>
      </c>
    </row>
    <row r="29" spans="1:15" x14ac:dyDescent="0.2">
      <c r="A29" s="62" t="s">
        <v>1374</v>
      </c>
      <c r="B29" s="63">
        <v>41293</v>
      </c>
      <c r="C29" s="62">
        <v>2013</v>
      </c>
      <c r="D29" s="62" t="s">
        <v>303</v>
      </c>
      <c r="E29" s="62" t="s">
        <v>8</v>
      </c>
      <c r="F29" s="62" t="s">
        <v>184</v>
      </c>
      <c r="G29" s="62" t="s">
        <v>1352</v>
      </c>
      <c r="H29" s="64">
        <v>20</v>
      </c>
      <c r="I29" s="64">
        <v>12</v>
      </c>
      <c r="J29" s="64">
        <v>3</v>
      </c>
      <c r="K29" s="65">
        <v>450</v>
      </c>
      <c r="L29" s="65">
        <v>415.2</v>
      </c>
      <c r="M29" s="65">
        <v>170.1</v>
      </c>
      <c r="N29" s="65">
        <v>1035.3</v>
      </c>
      <c r="O29" s="65">
        <v>103.53</v>
      </c>
    </row>
    <row r="30" spans="1:15" x14ac:dyDescent="0.2">
      <c r="A30" s="62" t="s">
        <v>1375</v>
      </c>
      <c r="B30" s="63">
        <v>41294</v>
      </c>
      <c r="C30" s="62">
        <v>2013</v>
      </c>
      <c r="D30" s="62" t="s">
        <v>303</v>
      </c>
      <c r="E30" s="62" t="s">
        <v>7</v>
      </c>
      <c r="F30" s="62" t="s">
        <v>922</v>
      </c>
      <c r="G30" s="62" t="s">
        <v>1339</v>
      </c>
      <c r="H30" s="64">
        <v>56</v>
      </c>
      <c r="I30" s="64">
        <v>20</v>
      </c>
      <c r="J30" s="64">
        <v>1</v>
      </c>
      <c r="K30" s="65">
        <v>1260</v>
      </c>
      <c r="L30" s="65">
        <v>692</v>
      </c>
      <c r="M30" s="65">
        <v>56.7</v>
      </c>
      <c r="N30" s="65">
        <v>2008.7</v>
      </c>
      <c r="O30" s="65">
        <v>200.87</v>
      </c>
    </row>
    <row r="31" spans="1:15" x14ac:dyDescent="0.2">
      <c r="A31" s="62" t="s">
        <v>1376</v>
      </c>
      <c r="B31" s="63">
        <v>41294</v>
      </c>
      <c r="C31" s="62">
        <v>2013</v>
      </c>
      <c r="D31" s="62" t="s">
        <v>303</v>
      </c>
      <c r="E31" s="62" t="s">
        <v>1347</v>
      </c>
      <c r="F31" s="62" t="s">
        <v>184</v>
      </c>
      <c r="G31" s="62" t="s">
        <v>1371</v>
      </c>
      <c r="H31" s="64">
        <v>89</v>
      </c>
      <c r="I31" s="64">
        <v>33</v>
      </c>
      <c r="J31" s="64">
        <v>5</v>
      </c>
      <c r="K31" s="65">
        <v>2002.5</v>
      </c>
      <c r="L31" s="65">
        <v>1141.8</v>
      </c>
      <c r="M31" s="65">
        <v>283.5</v>
      </c>
      <c r="N31" s="65">
        <v>3427.8</v>
      </c>
      <c r="O31" s="65">
        <v>342.78000000000003</v>
      </c>
    </row>
    <row r="32" spans="1:15" x14ac:dyDescent="0.2">
      <c r="A32" s="62" t="s">
        <v>1377</v>
      </c>
      <c r="B32" s="63">
        <v>41295</v>
      </c>
      <c r="C32" s="62">
        <v>2013</v>
      </c>
      <c r="D32" s="62" t="s">
        <v>303</v>
      </c>
      <c r="E32" s="62" t="s">
        <v>5</v>
      </c>
      <c r="F32" s="62" t="s">
        <v>1358</v>
      </c>
      <c r="G32" s="62" t="s">
        <v>1378</v>
      </c>
      <c r="H32" s="64">
        <v>9</v>
      </c>
      <c r="I32" s="64">
        <v>43</v>
      </c>
      <c r="J32" s="64">
        <v>4</v>
      </c>
      <c r="K32" s="65">
        <v>202.5</v>
      </c>
      <c r="L32" s="65">
        <v>1487.8</v>
      </c>
      <c r="M32" s="65">
        <v>226.8</v>
      </c>
      <c r="N32" s="65">
        <v>1917.1</v>
      </c>
      <c r="O32" s="65">
        <v>191.71</v>
      </c>
    </row>
    <row r="33" spans="1:15" x14ac:dyDescent="0.2">
      <c r="A33" s="62" t="s">
        <v>1379</v>
      </c>
      <c r="B33" s="63">
        <v>41296</v>
      </c>
      <c r="C33" s="62">
        <v>2013</v>
      </c>
      <c r="D33" s="62" t="s">
        <v>303</v>
      </c>
      <c r="E33" s="62" t="s">
        <v>8</v>
      </c>
      <c r="F33" s="62" t="s">
        <v>1349</v>
      </c>
      <c r="G33" s="62" t="s">
        <v>1342</v>
      </c>
      <c r="H33" s="64">
        <v>24</v>
      </c>
      <c r="I33" s="64">
        <v>8</v>
      </c>
      <c r="J33" s="64">
        <v>9</v>
      </c>
      <c r="K33" s="65">
        <v>540</v>
      </c>
      <c r="L33" s="65">
        <v>276.8</v>
      </c>
      <c r="M33" s="65">
        <v>510.3</v>
      </c>
      <c r="N33" s="65">
        <v>1327.1</v>
      </c>
      <c r="O33" s="65">
        <v>132.71</v>
      </c>
    </row>
    <row r="34" spans="1:15" x14ac:dyDescent="0.2">
      <c r="A34" s="62" t="s">
        <v>1380</v>
      </c>
      <c r="B34" s="63">
        <v>41298</v>
      </c>
      <c r="C34" s="62">
        <v>2013</v>
      </c>
      <c r="D34" s="62" t="s">
        <v>303</v>
      </c>
      <c r="E34" s="62" t="s">
        <v>6</v>
      </c>
      <c r="F34" s="62" t="s">
        <v>1358</v>
      </c>
      <c r="G34" s="62" t="s">
        <v>1378</v>
      </c>
      <c r="H34" s="64">
        <v>45</v>
      </c>
      <c r="I34" s="64">
        <v>5</v>
      </c>
      <c r="J34" s="64">
        <v>2</v>
      </c>
      <c r="K34" s="65">
        <v>1012.5</v>
      </c>
      <c r="L34" s="65">
        <v>173</v>
      </c>
      <c r="M34" s="65">
        <v>113.4</v>
      </c>
      <c r="N34" s="65">
        <v>1298.9000000000001</v>
      </c>
      <c r="O34" s="65">
        <v>129.89000000000001</v>
      </c>
    </row>
    <row r="35" spans="1:15" x14ac:dyDescent="0.2">
      <c r="A35" s="62" t="s">
        <v>1381</v>
      </c>
      <c r="B35" s="63">
        <v>41299</v>
      </c>
      <c r="C35" s="62">
        <v>2013</v>
      </c>
      <c r="D35" s="62" t="s">
        <v>303</v>
      </c>
      <c r="E35" s="62" t="s">
        <v>8</v>
      </c>
      <c r="F35" s="62" t="s">
        <v>1344</v>
      </c>
      <c r="G35" s="62" t="s">
        <v>1356</v>
      </c>
      <c r="H35" s="64">
        <v>56</v>
      </c>
      <c r="I35" s="64">
        <v>42</v>
      </c>
      <c r="J35" s="64">
        <v>1</v>
      </c>
      <c r="K35" s="65">
        <v>1260</v>
      </c>
      <c r="L35" s="65">
        <v>1453.2</v>
      </c>
      <c r="M35" s="65">
        <v>56.7</v>
      </c>
      <c r="N35" s="65">
        <v>2769.9</v>
      </c>
      <c r="O35" s="65">
        <v>276.99</v>
      </c>
    </row>
    <row r="36" spans="1:15" x14ac:dyDescent="0.2">
      <c r="A36" s="62" t="s">
        <v>1382</v>
      </c>
      <c r="B36" s="63">
        <v>41300</v>
      </c>
      <c r="C36" s="62">
        <v>2013</v>
      </c>
      <c r="D36" s="62" t="s">
        <v>303</v>
      </c>
      <c r="E36" s="62" t="s">
        <v>10</v>
      </c>
      <c r="F36" s="62" t="s">
        <v>1349</v>
      </c>
      <c r="G36" s="62" t="s">
        <v>1352</v>
      </c>
      <c r="H36" s="64">
        <v>68</v>
      </c>
      <c r="I36" s="64">
        <v>15</v>
      </c>
      <c r="J36" s="64">
        <v>4</v>
      </c>
      <c r="K36" s="65">
        <v>1530</v>
      </c>
      <c r="L36" s="65">
        <v>519</v>
      </c>
      <c r="M36" s="65">
        <v>226.8</v>
      </c>
      <c r="N36" s="65">
        <v>2275.8000000000002</v>
      </c>
      <c r="O36" s="65">
        <v>227.58000000000004</v>
      </c>
    </row>
    <row r="37" spans="1:15" x14ac:dyDescent="0.2">
      <c r="A37" s="62" t="s">
        <v>1383</v>
      </c>
      <c r="B37" s="63">
        <v>41301</v>
      </c>
      <c r="C37" s="62">
        <v>2013</v>
      </c>
      <c r="D37" s="62" t="s">
        <v>303</v>
      </c>
      <c r="E37" s="62" t="s">
        <v>7</v>
      </c>
      <c r="F37" s="62" t="s">
        <v>1370</v>
      </c>
      <c r="G37" s="62" t="s">
        <v>1345</v>
      </c>
      <c r="H37" s="64">
        <v>86</v>
      </c>
      <c r="I37" s="64">
        <v>20</v>
      </c>
      <c r="J37" s="64">
        <v>2</v>
      </c>
      <c r="K37" s="65">
        <v>1935</v>
      </c>
      <c r="L37" s="65">
        <v>692</v>
      </c>
      <c r="M37" s="65">
        <v>113.4</v>
      </c>
      <c r="N37" s="65">
        <v>2740.4</v>
      </c>
      <c r="O37" s="65">
        <v>274.04000000000002</v>
      </c>
    </row>
    <row r="38" spans="1:15" x14ac:dyDescent="0.2">
      <c r="A38" s="62" t="s">
        <v>1384</v>
      </c>
      <c r="B38" s="63">
        <v>41302</v>
      </c>
      <c r="C38" s="62">
        <v>2013</v>
      </c>
      <c r="D38" s="62" t="s">
        <v>303</v>
      </c>
      <c r="E38" s="62" t="s">
        <v>5</v>
      </c>
      <c r="F38" s="62" t="s">
        <v>1358</v>
      </c>
      <c r="G38" s="62" t="s">
        <v>1345</v>
      </c>
      <c r="H38" s="64">
        <v>76</v>
      </c>
      <c r="I38" s="64">
        <v>37</v>
      </c>
      <c r="J38" s="64">
        <v>9</v>
      </c>
      <c r="K38" s="65">
        <v>1710</v>
      </c>
      <c r="L38" s="65">
        <v>1280.2</v>
      </c>
      <c r="M38" s="65">
        <v>510.3</v>
      </c>
      <c r="N38" s="65">
        <v>3500.5000000000005</v>
      </c>
      <c r="O38" s="65">
        <v>350.05000000000007</v>
      </c>
    </row>
    <row r="39" spans="1:15" x14ac:dyDescent="0.2">
      <c r="A39" s="62" t="s">
        <v>1385</v>
      </c>
      <c r="B39" s="63">
        <v>41302</v>
      </c>
      <c r="C39" s="62">
        <v>2013</v>
      </c>
      <c r="D39" s="62" t="s">
        <v>303</v>
      </c>
      <c r="E39" s="62" t="s">
        <v>7</v>
      </c>
      <c r="F39" s="62" t="s">
        <v>184</v>
      </c>
      <c r="G39" s="62" t="s">
        <v>1352</v>
      </c>
      <c r="H39" s="64">
        <v>7</v>
      </c>
      <c r="I39" s="64">
        <v>49</v>
      </c>
      <c r="J39" s="64">
        <v>10</v>
      </c>
      <c r="K39" s="65">
        <v>157.5</v>
      </c>
      <c r="L39" s="65">
        <v>1695.4</v>
      </c>
      <c r="M39" s="65">
        <v>567</v>
      </c>
      <c r="N39" s="65">
        <v>2419.9</v>
      </c>
      <c r="O39" s="65">
        <v>241.99</v>
      </c>
    </row>
    <row r="40" spans="1:15" x14ac:dyDescent="0.2">
      <c r="A40" s="62" t="s">
        <v>1386</v>
      </c>
      <c r="B40" s="63">
        <v>41303</v>
      </c>
      <c r="C40" s="62">
        <v>2013</v>
      </c>
      <c r="D40" s="62" t="s">
        <v>303</v>
      </c>
      <c r="E40" s="62" t="s">
        <v>8</v>
      </c>
      <c r="F40" s="62" t="s">
        <v>1341</v>
      </c>
      <c r="G40" s="62" t="s">
        <v>1371</v>
      </c>
      <c r="H40" s="64">
        <v>29</v>
      </c>
      <c r="I40" s="64">
        <v>2</v>
      </c>
      <c r="J40" s="64">
        <v>4</v>
      </c>
      <c r="K40" s="65">
        <v>652.5</v>
      </c>
      <c r="L40" s="65">
        <v>69.2</v>
      </c>
      <c r="M40" s="65">
        <v>226.8</v>
      </c>
      <c r="N40" s="65">
        <v>948.5</v>
      </c>
      <c r="O40" s="65">
        <v>94.850000000000009</v>
      </c>
    </row>
    <row r="41" spans="1:15" x14ac:dyDescent="0.2">
      <c r="A41" s="62" t="s">
        <v>1387</v>
      </c>
      <c r="B41" s="63">
        <v>41305</v>
      </c>
      <c r="C41" s="62">
        <v>2013</v>
      </c>
      <c r="D41" s="62" t="s">
        <v>303</v>
      </c>
      <c r="E41" s="62" t="s">
        <v>1347</v>
      </c>
      <c r="F41" s="62" t="s">
        <v>1358</v>
      </c>
      <c r="G41" s="62" t="s">
        <v>1378</v>
      </c>
      <c r="H41" s="64">
        <v>50</v>
      </c>
      <c r="I41" s="64">
        <v>33</v>
      </c>
      <c r="J41" s="64">
        <v>10</v>
      </c>
      <c r="K41" s="65">
        <v>1125</v>
      </c>
      <c r="L41" s="65">
        <v>1141.8</v>
      </c>
      <c r="M41" s="65">
        <v>567</v>
      </c>
      <c r="N41" s="65">
        <v>2833.8</v>
      </c>
      <c r="O41" s="65">
        <v>283.38000000000005</v>
      </c>
    </row>
    <row r="42" spans="1:15" x14ac:dyDescent="0.2">
      <c r="A42" s="62" t="s">
        <v>1388</v>
      </c>
      <c r="B42" s="63">
        <v>41305</v>
      </c>
      <c r="C42" s="62">
        <v>2013</v>
      </c>
      <c r="D42" s="62" t="s">
        <v>303</v>
      </c>
      <c r="E42" s="62" t="s">
        <v>8</v>
      </c>
      <c r="F42" s="62" t="s">
        <v>1361</v>
      </c>
      <c r="G42" s="62" t="s">
        <v>1350</v>
      </c>
      <c r="H42" s="64">
        <v>83</v>
      </c>
      <c r="I42" s="64">
        <v>50</v>
      </c>
      <c r="J42" s="64">
        <v>1</v>
      </c>
      <c r="K42" s="65">
        <v>1867.5</v>
      </c>
      <c r="L42" s="65">
        <v>1730</v>
      </c>
      <c r="M42" s="65">
        <v>56.7</v>
      </c>
      <c r="N42" s="65">
        <v>3654.2</v>
      </c>
      <c r="O42" s="65">
        <v>365.42</v>
      </c>
    </row>
    <row r="43" spans="1:15" x14ac:dyDescent="0.2">
      <c r="A43" s="62" t="s">
        <v>1389</v>
      </c>
      <c r="B43" s="63">
        <v>41305</v>
      </c>
      <c r="C43" s="62">
        <v>2013</v>
      </c>
      <c r="D43" s="62" t="s">
        <v>303</v>
      </c>
      <c r="E43" s="62" t="s">
        <v>6</v>
      </c>
      <c r="F43" s="62" t="s">
        <v>1341</v>
      </c>
      <c r="G43" s="62" t="s">
        <v>1363</v>
      </c>
      <c r="H43" s="64">
        <v>4</v>
      </c>
      <c r="I43" s="64">
        <v>25</v>
      </c>
      <c r="J43" s="64">
        <v>8</v>
      </c>
      <c r="K43" s="65">
        <v>90</v>
      </c>
      <c r="L43" s="65">
        <v>865</v>
      </c>
      <c r="M43" s="65">
        <v>453.6</v>
      </c>
      <c r="N43" s="65">
        <v>1408.6</v>
      </c>
      <c r="O43" s="65">
        <v>140.85999999999999</v>
      </c>
    </row>
    <row r="44" spans="1:15" x14ac:dyDescent="0.2">
      <c r="A44" s="62" t="s">
        <v>1390</v>
      </c>
      <c r="B44" s="63">
        <v>41305</v>
      </c>
      <c r="C44" s="62">
        <v>2013</v>
      </c>
      <c r="D44" s="62" t="s">
        <v>303</v>
      </c>
      <c r="E44" s="62" t="s">
        <v>5</v>
      </c>
      <c r="F44" s="62" t="s">
        <v>1358</v>
      </c>
      <c r="G44" s="62" t="s">
        <v>1342</v>
      </c>
      <c r="H44" s="64">
        <v>27</v>
      </c>
      <c r="I44" s="64">
        <v>20</v>
      </c>
      <c r="J44" s="64">
        <v>3</v>
      </c>
      <c r="K44" s="65">
        <v>607.5</v>
      </c>
      <c r="L44" s="65">
        <v>692</v>
      </c>
      <c r="M44" s="65">
        <v>170.1</v>
      </c>
      <c r="N44" s="65">
        <v>1469.6</v>
      </c>
      <c r="O44" s="65">
        <v>146.96</v>
      </c>
    </row>
    <row r="45" spans="1:15" x14ac:dyDescent="0.2">
      <c r="A45" s="62" t="s">
        <v>1391</v>
      </c>
      <c r="B45" s="63">
        <v>41307</v>
      </c>
      <c r="C45" s="62">
        <v>2013</v>
      </c>
      <c r="D45" s="62" t="s">
        <v>1392</v>
      </c>
      <c r="E45" s="62" t="s">
        <v>10</v>
      </c>
      <c r="F45" s="62" t="s">
        <v>1366</v>
      </c>
      <c r="G45" s="62" t="s">
        <v>1371</v>
      </c>
      <c r="H45" s="64">
        <v>2</v>
      </c>
      <c r="I45" s="64">
        <v>34</v>
      </c>
      <c r="J45" s="64">
        <v>5</v>
      </c>
      <c r="K45" s="65">
        <v>45</v>
      </c>
      <c r="L45" s="65">
        <v>1176.4000000000001</v>
      </c>
      <c r="M45" s="65">
        <v>283.5</v>
      </c>
      <c r="N45" s="65">
        <v>1504.9</v>
      </c>
      <c r="O45" s="65">
        <v>150.49</v>
      </c>
    </row>
    <row r="46" spans="1:15" x14ac:dyDescent="0.2">
      <c r="A46" s="62" t="s">
        <v>1393</v>
      </c>
      <c r="B46" s="63">
        <v>41307</v>
      </c>
      <c r="C46" s="62">
        <v>2013</v>
      </c>
      <c r="D46" s="62" t="s">
        <v>1392</v>
      </c>
      <c r="E46" s="62" t="s">
        <v>6</v>
      </c>
      <c r="F46" s="62" t="s">
        <v>1358</v>
      </c>
      <c r="G46" s="62" t="s">
        <v>1363</v>
      </c>
      <c r="H46" s="64">
        <v>56</v>
      </c>
      <c r="I46" s="64">
        <v>11</v>
      </c>
      <c r="J46" s="64">
        <v>6</v>
      </c>
      <c r="K46" s="65">
        <v>1260</v>
      </c>
      <c r="L46" s="65">
        <v>380.6</v>
      </c>
      <c r="M46" s="65">
        <v>340.2</v>
      </c>
      <c r="N46" s="65">
        <v>1980.8</v>
      </c>
      <c r="O46" s="65">
        <v>198.08</v>
      </c>
    </row>
    <row r="47" spans="1:15" x14ac:dyDescent="0.2">
      <c r="A47" s="62" t="s">
        <v>1394</v>
      </c>
      <c r="B47" s="63">
        <v>41307</v>
      </c>
      <c r="C47" s="62">
        <v>2013</v>
      </c>
      <c r="D47" s="62" t="s">
        <v>1392</v>
      </c>
      <c r="E47" s="62" t="s">
        <v>8</v>
      </c>
      <c r="F47" s="62" t="s">
        <v>1341</v>
      </c>
      <c r="G47" s="62" t="s">
        <v>1350</v>
      </c>
      <c r="H47" s="64">
        <v>41</v>
      </c>
      <c r="I47" s="64">
        <v>28</v>
      </c>
      <c r="J47" s="64">
        <v>4</v>
      </c>
      <c r="K47" s="65">
        <v>922.5</v>
      </c>
      <c r="L47" s="65">
        <v>968.8</v>
      </c>
      <c r="M47" s="65">
        <v>226.8</v>
      </c>
      <c r="N47" s="65">
        <v>2118.1</v>
      </c>
      <c r="O47" s="65">
        <v>211.81</v>
      </c>
    </row>
    <row r="48" spans="1:15" x14ac:dyDescent="0.2">
      <c r="A48" s="62" t="s">
        <v>1395</v>
      </c>
      <c r="B48" s="63">
        <v>41309</v>
      </c>
      <c r="C48" s="62">
        <v>2013</v>
      </c>
      <c r="D48" s="62" t="s">
        <v>1392</v>
      </c>
      <c r="E48" s="62" t="s">
        <v>10</v>
      </c>
      <c r="F48" s="62" t="s">
        <v>184</v>
      </c>
      <c r="G48" s="62" t="s">
        <v>1356</v>
      </c>
      <c r="H48" s="64">
        <v>33</v>
      </c>
      <c r="I48" s="64">
        <v>50</v>
      </c>
      <c r="J48" s="64">
        <v>2</v>
      </c>
      <c r="K48" s="65">
        <v>742.5</v>
      </c>
      <c r="L48" s="65">
        <v>1730</v>
      </c>
      <c r="M48" s="65">
        <v>113.4</v>
      </c>
      <c r="N48" s="65">
        <v>2585.9</v>
      </c>
      <c r="O48" s="65">
        <v>258.59000000000003</v>
      </c>
    </row>
    <row r="49" spans="1:15" x14ac:dyDescent="0.2">
      <c r="A49" s="62" t="s">
        <v>1396</v>
      </c>
      <c r="B49" s="63">
        <v>41309</v>
      </c>
      <c r="C49" s="62">
        <v>2013</v>
      </c>
      <c r="D49" s="62" t="s">
        <v>1392</v>
      </c>
      <c r="E49" s="62" t="s">
        <v>1347</v>
      </c>
      <c r="F49" s="62" t="s">
        <v>1366</v>
      </c>
      <c r="G49" s="62" t="s">
        <v>1350</v>
      </c>
      <c r="H49" s="64">
        <v>89</v>
      </c>
      <c r="I49" s="64">
        <v>48</v>
      </c>
      <c r="J49" s="64">
        <v>10</v>
      </c>
      <c r="K49" s="65">
        <v>2002.5</v>
      </c>
      <c r="L49" s="65">
        <v>1660.8</v>
      </c>
      <c r="M49" s="65">
        <v>567</v>
      </c>
      <c r="N49" s="65">
        <v>4230.3</v>
      </c>
      <c r="O49" s="65">
        <v>423.03000000000003</v>
      </c>
    </row>
    <row r="50" spans="1:15" x14ac:dyDescent="0.2">
      <c r="A50" s="62" t="s">
        <v>1397</v>
      </c>
      <c r="B50" s="63">
        <v>41310</v>
      </c>
      <c r="C50" s="62">
        <v>2013</v>
      </c>
      <c r="D50" s="62" t="s">
        <v>1392</v>
      </c>
      <c r="E50" s="62" t="s">
        <v>10</v>
      </c>
      <c r="F50" s="62" t="s">
        <v>1349</v>
      </c>
      <c r="G50" s="62" t="s">
        <v>1368</v>
      </c>
      <c r="H50" s="64">
        <v>49</v>
      </c>
      <c r="I50" s="64">
        <v>10</v>
      </c>
      <c r="J50" s="64">
        <v>6</v>
      </c>
      <c r="K50" s="65">
        <v>1102.5</v>
      </c>
      <c r="L50" s="65">
        <v>346</v>
      </c>
      <c r="M50" s="65">
        <v>340.2</v>
      </c>
      <c r="N50" s="65">
        <v>1788.7</v>
      </c>
      <c r="O50" s="65">
        <v>178.87</v>
      </c>
    </row>
    <row r="51" spans="1:15" x14ac:dyDescent="0.2">
      <c r="A51" s="62" t="s">
        <v>1398</v>
      </c>
      <c r="B51" s="63">
        <v>41314</v>
      </c>
      <c r="C51" s="62">
        <v>2013</v>
      </c>
      <c r="D51" s="62" t="s">
        <v>1392</v>
      </c>
      <c r="E51" s="62" t="s">
        <v>1347</v>
      </c>
      <c r="F51" s="62" t="s">
        <v>1361</v>
      </c>
      <c r="G51" s="62" t="s">
        <v>1339</v>
      </c>
      <c r="H51" s="64">
        <v>76</v>
      </c>
      <c r="I51" s="64">
        <v>19</v>
      </c>
      <c r="J51" s="64">
        <v>7</v>
      </c>
      <c r="K51" s="65">
        <v>1710</v>
      </c>
      <c r="L51" s="65">
        <v>657.4</v>
      </c>
      <c r="M51" s="65">
        <v>396.9</v>
      </c>
      <c r="N51" s="65">
        <v>2764.3</v>
      </c>
      <c r="O51" s="65">
        <v>276.43</v>
      </c>
    </row>
    <row r="52" spans="1:15" x14ac:dyDescent="0.2">
      <c r="A52" s="62" t="s">
        <v>1399</v>
      </c>
      <c r="B52" s="63">
        <v>41317</v>
      </c>
      <c r="C52" s="62">
        <v>2013</v>
      </c>
      <c r="D52" s="62" t="s">
        <v>1392</v>
      </c>
      <c r="E52" s="62" t="s">
        <v>1347</v>
      </c>
      <c r="F52" s="62" t="s">
        <v>1370</v>
      </c>
      <c r="G52" s="62" t="s">
        <v>1352</v>
      </c>
      <c r="H52" s="64">
        <v>81</v>
      </c>
      <c r="I52" s="64">
        <v>40</v>
      </c>
      <c r="J52" s="64">
        <v>8</v>
      </c>
      <c r="K52" s="65">
        <v>1822.5</v>
      </c>
      <c r="L52" s="65">
        <v>1384</v>
      </c>
      <c r="M52" s="65">
        <v>453.6</v>
      </c>
      <c r="N52" s="65">
        <v>3660.1</v>
      </c>
      <c r="O52" s="65">
        <v>366.01</v>
      </c>
    </row>
    <row r="53" spans="1:15" x14ac:dyDescent="0.2">
      <c r="A53" s="62" t="s">
        <v>1400</v>
      </c>
      <c r="B53" s="63">
        <v>41317</v>
      </c>
      <c r="C53" s="62">
        <v>2013</v>
      </c>
      <c r="D53" s="62" t="s">
        <v>1392</v>
      </c>
      <c r="E53" s="62" t="s">
        <v>8</v>
      </c>
      <c r="F53" s="62" t="s">
        <v>184</v>
      </c>
      <c r="G53" s="62" t="s">
        <v>1368</v>
      </c>
      <c r="H53" s="64">
        <v>38</v>
      </c>
      <c r="I53" s="64">
        <v>13</v>
      </c>
      <c r="J53" s="64">
        <v>6</v>
      </c>
      <c r="K53" s="65">
        <v>855</v>
      </c>
      <c r="L53" s="65">
        <v>449.8</v>
      </c>
      <c r="M53" s="65">
        <v>340.2</v>
      </c>
      <c r="N53" s="65">
        <v>1645</v>
      </c>
      <c r="O53" s="65">
        <v>164.5</v>
      </c>
    </row>
    <row r="54" spans="1:15" x14ac:dyDescent="0.2">
      <c r="A54" s="62" t="s">
        <v>1401</v>
      </c>
      <c r="B54" s="63">
        <v>41317</v>
      </c>
      <c r="C54" s="62">
        <v>2013</v>
      </c>
      <c r="D54" s="62" t="s">
        <v>1392</v>
      </c>
      <c r="E54" s="62" t="s">
        <v>6</v>
      </c>
      <c r="F54" s="62" t="s">
        <v>1341</v>
      </c>
      <c r="G54" s="62" t="s">
        <v>1345</v>
      </c>
      <c r="H54" s="64">
        <v>33</v>
      </c>
      <c r="I54" s="64">
        <v>38</v>
      </c>
      <c r="J54" s="64">
        <v>6</v>
      </c>
      <c r="K54" s="65">
        <v>742.5</v>
      </c>
      <c r="L54" s="65">
        <v>1314.8</v>
      </c>
      <c r="M54" s="65">
        <v>340.2</v>
      </c>
      <c r="N54" s="65">
        <v>2397.5</v>
      </c>
      <c r="O54" s="65">
        <v>239.75</v>
      </c>
    </row>
    <row r="55" spans="1:15" x14ac:dyDescent="0.2">
      <c r="A55" s="62" t="s">
        <v>1402</v>
      </c>
      <c r="B55" s="63">
        <v>41318</v>
      </c>
      <c r="C55" s="62">
        <v>2013</v>
      </c>
      <c r="D55" s="62" t="s">
        <v>1392</v>
      </c>
      <c r="E55" s="62" t="s">
        <v>6</v>
      </c>
      <c r="F55" s="62" t="s">
        <v>539</v>
      </c>
      <c r="G55" s="62" t="s">
        <v>1342</v>
      </c>
      <c r="H55" s="64">
        <v>61</v>
      </c>
      <c r="I55" s="64">
        <v>29</v>
      </c>
      <c r="J55" s="64">
        <v>4</v>
      </c>
      <c r="K55" s="65">
        <v>1372.5</v>
      </c>
      <c r="L55" s="65">
        <v>1003.4</v>
      </c>
      <c r="M55" s="65">
        <v>226.8</v>
      </c>
      <c r="N55" s="65">
        <v>2602.7000000000003</v>
      </c>
      <c r="O55" s="65">
        <v>260.27000000000004</v>
      </c>
    </row>
    <row r="56" spans="1:15" x14ac:dyDescent="0.2">
      <c r="A56" s="62" t="s">
        <v>1403</v>
      </c>
      <c r="B56" s="63">
        <v>41318</v>
      </c>
      <c r="C56" s="62">
        <v>2013</v>
      </c>
      <c r="D56" s="62" t="s">
        <v>1392</v>
      </c>
      <c r="E56" s="62" t="s">
        <v>8</v>
      </c>
      <c r="F56" s="62" t="s">
        <v>1361</v>
      </c>
      <c r="G56" s="62" t="s">
        <v>1368</v>
      </c>
      <c r="H56" s="64">
        <v>84</v>
      </c>
      <c r="I56" s="64">
        <v>32</v>
      </c>
      <c r="J56" s="64">
        <v>3</v>
      </c>
      <c r="K56" s="65">
        <v>1890</v>
      </c>
      <c r="L56" s="65">
        <v>1107.2</v>
      </c>
      <c r="M56" s="65">
        <v>170.1</v>
      </c>
      <c r="N56" s="65">
        <v>3167.2999999999997</v>
      </c>
      <c r="O56" s="65">
        <v>316.73</v>
      </c>
    </row>
    <row r="57" spans="1:15" x14ac:dyDescent="0.2">
      <c r="A57" s="62" t="s">
        <v>1404</v>
      </c>
      <c r="B57" s="63">
        <v>41318</v>
      </c>
      <c r="C57" s="62">
        <v>2013</v>
      </c>
      <c r="D57" s="62" t="s">
        <v>1392</v>
      </c>
      <c r="E57" s="62" t="s">
        <v>5</v>
      </c>
      <c r="F57" s="62" t="s">
        <v>1344</v>
      </c>
      <c r="G57" s="62" t="s">
        <v>1363</v>
      </c>
      <c r="H57" s="64">
        <v>32</v>
      </c>
      <c r="I57" s="64">
        <v>43</v>
      </c>
      <c r="J57" s="64">
        <v>3</v>
      </c>
      <c r="K57" s="65">
        <v>720</v>
      </c>
      <c r="L57" s="65">
        <v>1487.8</v>
      </c>
      <c r="M57" s="65">
        <v>170.1</v>
      </c>
      <c r="N57" s="65">
        <v>2377.9</v>
      </c>
      <c r="O57" s="65">
        <v>237.79000000000002</v>
      </c>
    </row>
    <row r="58" spans="1:15" x14ac:dyDescent="0.2">
      <c r="A58" s="62" t="s">
        <v>1405</v>
      </c>
      <c r="B58" s="63">
        <v>41318</v>
      </c>
      <c r="C58" s="62">
        <v>2013</v>
      </c>
      <c r="D58" s="62" t="s">
        <v>1392</v>
      </c>
      <c r="E58" s="62" t="s">
        <v>10</v>
      </c>
      <c r="F58" s="62" t="s">
        <v>1341</v>
      </c>
      <c r="G58" s="62" t="s">
        <v>1368</v>
      </c>
      <c r="H58" s="64">
        <v>35</v>
      </c>
      <c r="I58" s="64">
        <v>21</v>
      </c>
      <c r="J58" s="64">
        <v>10</v>
      </c>
      <c r="K58" s="65">
        <v>787.5</v>
      </c>
      <c r="L58" s="65">
        <v>726.6</v>
      </c>
      <c r="M58" s="65">
        <v>567</v>
      </c>
      <c r="N58" s="65">
        <v>2081.1000000000004</v>
      </c>
      <c r="O58" s="65">
        <v>208.11000000000004</v>
      </c>
    </row>
    <row r="59" spans="1:15" x14ac:dyDescent="0.2">
      <c r="A59" s="62" t="s">
        <v>1406</v>
      </c>
      <c r="B59" s="63">
        <v>41318</v>
      </c>
      <c r="C59" s="62">
        <v>2013</v>
      </c>
      <c r="D59" s="62" t="s">
        <v>1392</v>
      </c>
      <c r="E59" s="62" t="s">
        <v>8</v>
      </c>
      <c r="F59" s="62" t="s">
        <v>539</v>
      </c>
      <c r="G59" s="62" t="s">
        <v>1356</v>
      </c>
      <c r="H59" s="64">
        <v>68</v>
      </c>
      <c r="I59" s="64">
        <v>5</v>
      </c>
      <c r="J59" s="64">
        <v>8</v>
      </c>
      <c r="K59" s="65">
        <v>1530</v>
      </c>
      <c r="L59" s="65">
        <v>173</v>
      </c>
      <c r="M59" s="65">
        <v>453.6</v>
      </c>
      <c r="N59" s="65">
        <v>2156.6</v>
      </c>
      <c r="O59" s="65">
        <v>215.66</v>
      </c>
    </row>
    <row r="60" spans="1:15" x14ac:dyDescent="0.2">
      <c r="A60" s="62" t="s">
        <v>1407</v>
      </c>
      <c r="B60" s="63">
        <v>41319</v>
      </c>
      <c r="C60" s="62">
        <v>2013</v>
      </c>
      <c r="D60" s="62" t="s">
        <v>1392</v>
      </c>
      <c r="E60" s="62" t="s">
        <v>8</v>
      </c>
      <c r="F60" s="62" t="s">
        <v>1355</v>
      </c>
      <c r="G60" s="62" t="s">
        <v>1363</v>
      </c>
      <c r="H60" s="64">
        <v>39</v>
      </c>
      <c r="I60" s="64">
        <v>35</v>
      </c>
      <c r="J60" s="64">
        <v>8</v>
      </c>
      <c r="K60" s="65">
        <v>877.5</v>
      </c>
      <c r="L60" s="65">
        <v>1211</v>
      </c>
      <c r="M60" s="65">
        <v>453.6</v>
      </c>
      <c r="N60" s="65">
        <v>2542.1</v>
      </c>
      <c r="O60" s="65">
        <v>254.21</v>
      </c>
    </row>
    <row r="61" spans="1:15" x14ac:dyDescent="0.2">
      <c r="A61" s="62" t="s">
        <v>1408</v>
      </c>
      <c r="B61" s="63">
        <v>41321</v>
      </c>
      <c r="C61" s="62">
        <v>2013</v>
      </c>
      <c r="D61" s="62" t="s">
        <v>1392</v>
      </c>
      <c r="E61" s="62" t="s">
        <v>1347</v>
      </c>
      <c r="F61" s="62" t="s">
        <v>1349</v>
      </c>
      <c r="G61" s="62" t="s">
        <v>1371</v>
      </c>
      <c r="H61" s="64">
        <v>45</v>
      </c>
      <c r="I61" s="64">
        <v>24</v>
      </c>
      <c r="J61" s="64">
        <v>9</v>
      </c>
      <c r="K61" s="65">
        <v>1012.5</v>
      </c>
      <c r="L61" s="65">
        <v>830.4</v>
      </c>
      <c r="M61" s="65">
        <v>510.3</v>
      </c>
      <c r="N61" s="65">
        <v>2353.2000000000003</v>
      </c>
      <c r="O61" s="65">
        <v>235.32000000000005</v>
      </c>
    </row>
    <row r="62" spans="1:15" x14ac:dyDescent="0.2">
      <c r="A62" s="62" t="s">
        <v>1409</v>
      </c>
      <c r="B62" s="63">
        <v>41322</v>
      </c>
      <c r="C62" s="62">
        <v>2013</v>
      </c>
      <c r="D62" s="62" t="s">
        <v>1392</v>
      </c>
      <c r="E62" s="62" t="s">
        <v>10</v>
      </c>
      <c r="F62" s="62" t="s">
        <v>1361</v>
      </c>
      <c r="G62" s="62" t="s">
        <v>1339</v>
      </c>
      <c r="H62" s="64">
        <v>100</v>
      </c>
      <c r="I62" s="64">
        <v>37</v>
      </c>
      <c r="J62" s="64">
        <v>4</v>
      </c>
      <c r="K62" s="65">
        <v>2250</v>
      </c>
      <c r="L62" s="65">
        <v>1280.2</v>
      </c>
      <c r="M62" s="65">
        <v>226.8</v>
      </c>
      <c r="N62" s="65">
        <v>3757.0000000000005</v>
      </c>
      <c r="O62" s="65">
        <v>375.70000000000005</v>
      </c>
    </row>
    <row r="63" spans="1:15" x14ac:dyDescent="0.2">
      <c r="A63" s="62" t="s">
        <v>1410</v>
      </c>
      <c r="B63" s="63">
        <v>41322</v>
      </c>
      <c r="C63" s="62">
        <v>2013</v>
      </c>
      <c r="D63" s="62" t="s">
        <v>1392</v>
      </c>
      <c r="E63" s="62" t="s">
        <v>10</v>
      </c>
      <c r="F63" s="62" t="s">
        <v>1366</v>
      </c>
      <c r="G63" s="62" t="s">
        <v>1352</v>
      </c>
      <c r="H63" s="64">
        <v>34</v>
      </c>
      <c r="I63" s="64">
        <v>6</v>
      </c>
      <c r="J63" s="64">
        <v>4</v>
      </c>
      <c r="K63" s="65">
        <v>765</v>
      </c>
      <c r="L63" s="65">
        <v>207.6</v>
      </c>
      <c r="M63" s="65">
        <v>226.8</v>
      </c>
      <c r="N63" s="65">
        <v>1199.4000000000001</v>
      </c>
      <c r="O63" s="65">
        <v>119.94000000000001</v>
      </c>
    </row>
    <row r="64" spans="1:15" x14ac:dyDescent="0.2">
      <c r="A64" s="62" t="s">
        <v>1411</v>
      </c>
      <c r="B64" s="63">
        <v>41322</v>
      </c>
      <c r="C64" s="62">
        <v>2013</v>
      </c>
      <c r="D64" s="62" t="s">
        <v>1392</v>
      </c>
      <c r="E64" s="62" t="s">
        <v>10</v>
      </c>
      <c r="F64" s="62" t="s">
        <v>184</v>
      </c>
      <c r="G64" s="62" t="s">
        <v>1342</v>
      </c>
      <c r="H64" s="64">
        <v>74</v>
      </c>
      <c r="I64" s="64">
        <v>35</v>
      </c>
      <c r="J64" s="64">
        <v>1</v>
      </c>
      <c r="K64" s="65">
        <v>1665</v>
      </c>
      <c r="L64" s="65">
        <v>1211</v>
      </c>
      <c r="M64" s="65">
        <v>56.7</v>
      </c>
      <c r="N64" s="65">
        <v>2932.7</v>
      </c>
      <c r="O64" s="65">
        <v>293.27</v>
      </c>
    </row>
    <row r="65" spans="1:15" x14ac:dyDescent="0.2">
      <c r="A65" s="62" t="s">
        <v>1412</v>
      </c>
      <c r="B65" s="63">
        <v>41323</v>
      </c>
      <c r="C65" s="62">
        <v>2013</v>
      </c>
      <c r="D65" s="62" t="s">
        <v>1392</v>
      </c>
      <c r="E65" s="62" t="s">
        <v>5</v>
      </c>
      <c r="F65" s="62" t="s">
        <v>1361</v>
      </c>
      <c r="G65" s="62" t="s">
        <v>1342</v>
      </c>
      <c r="H65" s="64">
        <v>18</v>
      </c>
      <c r="I65" s="64">
        <v>39</v>
      </c>
      <c r="J65" s="64">
        <v>5</v>
      </c>
      <c r="K65" s="65">
        <v>405</v>
      </c>
      <c r="L65" s="65">
        <v>1349.4</v>
      </c>
      <c r="M65" s="65">
        <v>283.5</v>
      </c>
      <c r="N65" s="65">
        <v>2037.9</v>
      </c>
      <c r="O65" s="65">
        <v>203.79000000000002</v>
      </c>
    </row>
    <row r="66" spans="1:15" x14ac:dyDescent="0.2">
      <c r="A66" s="62" t="s">
        <v>1413</v>
      </c>
      <c r="B66" s="63">
        <v>41324</v>
      </c>
      <c r="C66" s="62">
        <v>2013</v>
      </c>
      <c r="D66" s="62" t="s">
        <v>1392</v>
      </c>
      <c r="E66" s="62" t="s">
        <v>8</v>
      </c>
      <c r="F66" s="62" t="s">
        <v>1355</v>
      </c>
      <c r="G66" s="62" t="s">
        <v>1352</v>
      </c>
      <c r="H66" s="64">
        <v>75</v>
      </c>
      <c r="I66" s="64">
        <v>40</v>
      </c>
      <c r="J66" s="64">
        <v>10</v>
      </c>
      <c r="K66" s="65">
        <v>1687.5</v>
      </c>
      <c r="L66" s="65">
        <v>1384</v>
      </c>
      <c r="M66" s="65">
        <v>567</v>
      </c>
      <c r="N66" s="65">
        <v>3638.5</v>
      </c>
      <c r="O66" s="65">
        <v>363.85</v>
      </c>
    </row>
    <row r="67" spans="1:15" x14ac:dyDescent="0.2">
      <c r="A67" s="62" t="s">
        <v>1414</v>
      </c>
      <c r="B67" s="63">
        <v>41325</v>
      </c>
      <c r="C67" s="62">
        <v>2013</v>
      </c>
      <c r="D67" s="62" t="s">
        <v>1392</v>
      </c>
      <c r="E67" s="62" t="s">
        <v>10</v>
      </c>
      <c r="F67" s="62" t="s">
        <v>1370</v>
      </c>
      <c r="G67" s="62" t="s">
        <v>1350</v>
      </c>
      <c r="H67" s="64">
        <v>60</v>
      </c>
      <c r="I67" s="64">
        <v>49</v>
      </c>
      <c r="J67" s="64">
        <v>9</v>
      </c>
      <c r="K67" s="65">
        <v>1350</v>
      </c>
      <c r="L67" s="65">
        <v>1695.4</v>
      </c>
      <c r="M67" s="65">
        <v>510.3</v>
      </c>
      <c r="N67" s="65">
        <v>3555.7000000000003</v>
      </c>
      <c r="O67" s="65">
        <v>355.57000000000005</v>
      </c>
    </row>
    <row r="68" spans="1:15" x14ac:dyDescent="0.2">
      <c r="A68" s="62" t="s">
        <v>1415</v>
      </c>
      <c r="B68" s="63">
        <v>41326</v>
      </c>
      <c r="C68" s="62">
        <v>2013</v>
      </c>
      <c r="D68" s="62" t="s">
        <v>1392</v>
      </c>
      <c r="E68" s="62" t="s">
        <v>1347</v>
      </c>
      <c r="F68" s="62" t="s">
        <v>1366</v>
      </c>
      <c r="G68" s="62" t="s">
        <v>1339</v>
      </c>
      <c r="H68" s="64">
        <v>91</v>
      </c>
      <c r="I68" s="64">
        <v>35</v>
      </c>
      <c r="J68" s="64">
        <v>1</v>
      </c>
      <c r="K68" s="65">
        <v>2047.5</v>
      </c>
      <c r="L68" s="65">
        <v>1211</v>
      </c>
      <c r="M68" s="65">
        <v>56.7</v>
      </c>
      <c r="N68" s="65">
        <v>3315.2</v>
      </c>
      <c r="O68" s="65">
        <v>331.52</v>
      </c>
    </row>
    <row r="69" spans="1:15" x14ac:dyDescent="0.2">
      <c r="A69" s="62" t="s">
        <v>1416</v>
      </c>
      <c r="B69" s="63">
        <v>41327</v>
      </c>
      <c r="C69" s="62">
        <v>2013</v>
      </c>
      <c r="D69" s="62" t="s">
        <v>1392</v>
      </c>
      <c r="E69" s="62" t="s">
        <v>6</v>
      </c>
      <c r="F69" s="62" t="s">
        <v>1344</v>
      </c>
      <c r="G69" s="62" t="s">
        <v>1371</v>
      </c>
      <c r="H69" s="64">
        <v>84</v>
      </c>
      <c r="I69" s="64">
        <v>19</v>
      </c>
      <c r="J69" s="64">
        <v>4</v>
      </c>
      <c r="K69" s="65">
        <v>1890</v>
      </c>
      <c r="L69" s="65">
        <v>657.4</v>
      </c>
      <c r="M69" s="65">
        <v>226.8</v>
      </c>
      <c r="N69" s="65">
        <v>2774.2000000000003</v>
      </c>
      <c r="O69" s="65">
        <v>277.42</v>
      </c>
    </row>
    <row r="70" spans="1:15" x14ac:dyDescent="0.2">
      <c r="A70" s="62" t="s">
        <v>1417</v>
      </c>
      <c r="B70" s="63">
        <v>41331</v>
      </c>
      <c r="C70" s="62">
        <v>2013</v>
      </c>
      <c r="D70" s="62" t="s">
        <v>1392</v>
      </c>
      <c r="E70" s="62" t="s">
        <v>10</v>
      </c>
      <c r="F70" s="62" t="s">
        <v>1358</v>
      </c>
      <c r="G70" s="62" t="s">
        <v>1363</v>
      </c>
      <c r="H70" s="64">
        <v>25</v>
      </c>
      <c r="I70" s="64">
        <v>28</v>
      </c>
      <c r="J70" s="64">
        <v>9</v>
      </c>
      <c r="K70" s="65">
        <v>562.5</v>
      </c>
      <c r="L70" s="65">
        <v>968.8</v>
      </c>
      <c r="M70" s="65">
        <v>510.3</v>
      </c>
      <c r="N70" s="65">
        <v>2041.6</v>
      </c>
      <c r="O70" s="65">
        <v>204.16</v>
      </c>
    </row>
    <row r="71" spans="1:15" x14ac:dyDescent="0.2">
      <c r="A71" s="62" t="s">
        <v>1418</v>
      </c>
      <c r="B71" s="63">
        <v>41333</v>
      </c>
      <c r="C71" s="62">
        <v>2013</v>
      </c>
      <c r="D71" s="62" t="s">
        <v>1392</v>
      </c>
      <c r="E71" s="62" t="s">
        <v>5</v>
      </c>
      <c r="F71" s="62" t="s">
        <v>1355</v>
      </c>
      <c r="G71" s="62" t="s">
        <v>1345</v>
      </c>
      <c r="H71" s="64">
        <v>57</v>
      </c>
      <c r="I71" s="64">
        <v>16</v>
      </c>
      <c r="J71" s="64">
        <v>1</v>
      </c>
      <c r="K71" s="65">
        <v>1282.5</v>
      </c>
      <c r="L71" s="65">
        <v>553.6</v>
      </c>
      <c r="M71" s="65">
        <v>56.7</v>
      </c>
      <c r="N71" s="65">
        <v>1892.8</v>
      </c>
      <c r="O71" s="65">
        <v>189.28</v>
      </c>
    </row>
    <row r="72" spans="1:15" x14ac:dyDescent="0.2">
      <c r="A72" s="62" t="s">
        <v>1419</v>
      </c>
      <c r="B72" s="63">
        <v>41334</v>
      </c>
      <c r="C72" s="62">
        <v>2013</v>
      </c>
      <c r="D72" s="62" t="s">
        <v>1420</v>
      </c>
      <c r="E72" s="62" t="s">
        <v>7</v>
      </c>
      <c r="F72" s="62" t="s">
        <v>1344</v>
      </c>
      <c r="G72" s="62" t="s">
        <v>1352</v>
      </c>
      <c r="H72" s="64">
        <v>53</v>
      </c>
      <c r="I72" s="64">
        <v>17</v>
      </c>
      <c r="J72" s="64">
        <v>1</v>
      </c>
      <c r="K72" s="65">
        <v>1192.5</v>
      </c>
      <c r="L72" s="65">
        <v>588.20000000000005</v>
      </c>
      <c r="M72" s="65">
        <v>56.7</v>
      </c>
      <c r="N72" s="65">
        <v>1837.4</v>
      </c>
      <c r="O72" s="65">
        <v>183.74</v>
      </c>
    </row>
    <row r="73" spans="1:15" x14ac:dyDescent="0.2">
      <c r="A73" s="62" t="s">
        <v>1421</v>
      </c>
      <c r="B73" s="63">
        <v>41335</v>
      </c>
      <c r="C73" s="62">
        <v>2013</v>
      </c>
      <c r="D73" s="62" t="s">
        <v>1420</v>
      </c>
      <c r="E73" s="62" t="s">
        <v>10</v>
      </c>
      <c r="F73" s="62" t="s">
        <v>1341</v>
      </c>
      <c r="G73" s="62" t="s">
        <v>1345</v>
      </c>
      <c r="H73" s="64">
        <v>69</v>
      </c>
      <c r="I73" s="64">
        <v>49</v>
      </c>
      <c r="J73" s="64">
        <v>3</v>
      </c>
      <c r="K73" s="65">
        <v>1552.5</v>
      </c>
      <c r="L73" s="65">
        <v>1695.4</v>
      </c>
      <c r="M73" s="65">
        <v>170.1</v>
      </c>
      <c r="N73" s="65">
        <v>3418</v>
      </c>
      <c r="O73" s="65">
        <v>341.8</v>
      </c>
    </row>
    <row r="74" spans="1:15" x14ac:dyDescent="0.2">
      <c r="A74" s="62" t="s">
        <v>1422</v>
      </c>
      <c r="B74" s="63">
        <v>41338</v>
      </c>
      <c r="C74" s="62">
        <v>2013</v>
      </c>
      <c r="D74" s="62" t="s">
        <v>1420</v>
      </c>
      <c r="E74" s="62" t="s">
        <v>5</v>
      </c>
      <c r="F74" s="62" t="s">
        <v>1341</v>
      </c>
      <c r="G74" s="62" t="s">
        <v>1363</v>
      </c>
      <c r="H74" s="64">
        <v>19</v>
      </c>
      <c r="I74" s="64">
        <v>47</v>
      </c>
      <c r="J74" s="64">
        <v>9</v>
      </c>
      <c r="K74" s="65">
        <v>427.5</v>
      </c>
      <c r="L74" s="65">
        <v>1626.2</v>
      </c>
      <c r="M74" s="65">
        <v>510.3</v>
      </c>
      <c r="N74" s="65">
        <v>2564.0000000000005</v>
      </c>
      <c r="O74" s="65">
        <v>256.40000000000003</v>
      </c>
    </row>
    <row r="75" spans="1:15" x14ac:dyDescent="0.2">
      <c r="A75" s="62" t="s">
        <v>1423</v>
      </c>
      <c r="B75" s="63">
        <v>41339</v>
      </c>
      <c r="C75" s="62">
        <v>2013</v>
      </c>
      <c r="D75" s="62" t="s">
        <v>1420</v>
      </c>
      <c r="E75" s="62" t="s">
        <v>8</v>
      </c>
      <c r="F75" s="62" t="s">
        <v>1358</v>
      </c>
      <c r="G75" s="62" t="s">
        <v>1363</v>
      </c>
      <c r="H75" s="64">
        <v>84</v>
      </c>
      <c r="I75" s="64">
        <v>34</v>
      </c>
      <c r="J75" s="64">
        <v>10</v>
      </c>
      <c r="K75" s="65">
        <v>1890</v>
      </c>
      <c r="L75" s="65">
        <v>1176.4000000000001</v>
      </c>
      <c r="M75" s="65">
        <v>567</v>
      </c>
      <c r="N75" s="65">
        <v>3633.4</v>
      </c>
      <c r="O75" s="65">
        <v>363.34000000000003</v>
      </c>
    </row>
    <row r="76" spans="1:15" x14ac:dyDescent="0.2">
      <c r="A76" s="62" t="s">
        <v>1424</v>
      </c>
      <c r="B76" s="63">
        <v>41340</v>
      </c>
      <c r="C76" s="62">
        <v>2013</v>
      </c>
      <c r="D76" s="62" t="s">
        <v>1420</v>
      </c>
      <c r="E76" s="62" t="s">
        <v>5</v>
      </c>
      <c r="F76" s="62" t="s">
        <v>539</v>
      </c>
      <c r="G76" s="62" t="s">
        <v>1352</v>
      </c>
      <c r="H76" s="64">
        <v>31</v>
      </c>
      <c r="I76" s="64">
        <v>16</v>
      </c>
      <c r="J76" s="64">
        <v>2</v>
      </c>
      <c r="K76" s="65">
        <v>697.5</v>
      </c>
      <c r="L76" s="65">
        <v>553.6</v>
      </c>
      <c r="M76" s="65">
        <v>113.4</v>
      </c>
      <c r="N76" s="65">
        <v>1364.5</v>
      </c>
      <c r="O76" s="65">
        <v>136.45000000000002</v>
      </c>
    </row>
    <row r="77" spans="1:15" x14ac:dyDescent="0.2">
      <c r="A77" s="62" t="s">
        <v>1425</v>
      </c>
      <c r="B77" s="63">
        <v>41341</v>
      </c>
      <c r="C77" s="62">
        <v>2013</v>
      </c>
      <c r="D77" s="62" t="s">
        <v>1420</v>
      </c>
      <c r="E77" s="62" t="s">
        <v>5</v>
      </c>
      <c r="F77" s="62" t="s">
        <v>1361</v>
      </c>
      <c r="G77" s="62" t="s">
        <v>1342</v>
      </c>
      <c r="H77" s="64">
        <v>100</v>
      </c>
      <c r="I77" s="64">
        <v>48</v>
      </c>
      <c r="J77" s="64">
        <v>1</v>
      </c>
      <c r="K77" s="65">
        <v>2250</v>
      </c>
      <c r="L77" s="65">
        <v>1660.8</v>
      </c>
      <c r="M77" s="65">
        <v>56.7</v>
      </c>
      <c r="N77" s="65">
        <v>3967.5</v>
      </c>
      <c r="O77" s="65">
        <v>396.75</v>
      </c>
    </row>
    <row r="78" spans="1:15" x14ac:dyDescent="0.2">
      <c r="A78" s="62" t="s">
        <v>1426</v>
      </c>
      <c r="B78" s="63">
        <v>41344</v>
      </c>
      <c r="C78" s="62">
        <v>2013</v>
      </c>
      <c r="D78" s="62" t="s">
        <v>1420</v>
      </c>
      <c r="E78" s="62" t="s">
        <v>8</v>
      </c>
      <c r="F78" s="62" t="s">
        <v>1361</v>
      </c>
      <c r="G78" s="62" t="s">
        <v>1356</v>
      </c>
      <c r="H78" s="64">
        <v>3</v>
      </c>
      <c r="I78" s="64">
        <v>5</v>
      </c>
      <c r="J78" s="64">
        <v>3</v>
      </c>
      <c r="K78" s="65">
        <v>67.5</v>
      </c>
      <c r="L78" s="65">
        <v>173</v>
      </c>
      <c r="M78" s="65">
        <v>170.1</v>
      </c>
      <c r="N78" s="65">
        <v>410.6</v>
      </c>
      <c r="O78" s="65">
        <v>41.06</v>
      </c>
    </row>
    <row r="79" spans="1:15" x14ac:dyDescent="0.2">
      <c r="A79" s="62" t="s">
        <v>1427</v>
      </c>
      <c r="B79" s="63">
        <v>41345</v>
      </c>
      <c r="C79" s="62">
        <v>2013</v>
      </c>
      <c r="D79" s="62" t="s">
        <v>1420</v>
      </c>
      <c r="E79" s="62" t="s">
        <v>1347</v>
      </c>
      <c r="F79" s="62" t="s">
        <v>1358</v>
      </c>
      <c r="G79" s="62" t="s">
        <v>1339</v>
      </c>
      <c r="H79" s="64">
        <v>45</v>
      </c>
      <c r="I79" s="64">
        <v>18</v>
      </c>
      <c r="J79" s="64">
        <v>5</v>
      </c>
      <c r="K79" s="65">
        <v>1012.5</v>
      </c>
      <c r="L79" s="65">
        <v>622.79999999999995</v>
      </c>
      <c r="M79" s="65">
        <v>283.5</v>
      </c>
      <c r="N79" s="65">
        <v>1918.8</v>
      </c>
      <c r="O79" s="65">
        <v>191.88</v>
      </c>
    </row>
    <row r="80" spans="1:15" x14ac:dyDescent="0.2">
      <c r="A80" s="62" t="s">
        <v>1428</v>
      </c>
      <c r="B80" s="63">
        <v>41345</v>
      </c>
      <c r="C80" s="62">
        <v>2013</v>
      </c>
      <c r="D80" s="62" t="s">
        <v>1420</v>
      </c>
      <c r="E80" s="62" t="s">
        <v>5</v>
      </c>
      <c r="F80" s="62" t="s">
        <v>1344</v>
      </c>
      <c r="G80" s="62" t="s">
        <v>1368</v>
      </c>
      <c r="H80" s="64">
        <v>78</v>
      </c>
      <c r="I80" s="64">
        <v>38</v>
      </c>
      <c r="J80" s="64">
        <v>4</v>
      </c>
      <c r="K80" s="65">
        <v>1755</v>
      </c>
      <c r="L80" s="65">
        <v>1314.8</v>
      </c>
      <c r="M80" s="65">
        <v>226.8</v>
      </c>
      <c r="N80" s="65">
        <v>3296.6000000000004</v>
      </c>
      <c r="O80" s="65">
        <v>329.66000000000008</v>
      </c>
    </row>
    <row r="81" spans="1:15" x14ac:dyDescent="0.2">
      <c r="A81" s="62" t="s">
        <v>1429</v>
      </c>
      <c r="B81" s="63">
        <v>41346</v>
      </c>
      <c r="C81" s="62">
        <v>2013</v>
      </c>
      <c r="D81" s="62" t="s">
        <v>1420</v>
      </c>
      <c r="E81" s="62" t="s">
        <v>6</v>
      </c>
      <c r="F81" s="62" t="s">
        <v>184</v>
      </c>
      <c r="G81" s="62" t="s">
        <v>1356</v>
      </c>
      <c r="H81" s="64">
        <v>50</v>
      </c>
      <c r="I81" s="64">
        <v>27</v>
      </c>
      <c r="J81" s="64">
        <v>7</v>
      </c>
      <c r="K81" s="65">
        <v>1125</v>
      </c>
      <c r="L81" s="65">
        <v>934.2</v>
      </c>
      <c r="M81" s="65">
        <v>396.9</v>
      </c>
      <c r="N81" s="65">
        <v>2456.1</v>
      </c>
      <c r="O81" s="65">
        <v>245.61</v>
      </c>
    </row>
    <row r="82" spans="1:15" x14ac:dyDescent="0.2">
      <c r="A82" s="62" t="s">
        <v>1430</v>
      </c>
      <c r="B82" s="63">
        <v>41346</v>
      </c>
      <c r="C82" s="62">
        <v>2013</v>
      </c>
      <c r="D82" s="62" t="s">
        <v>1420</v>
      </c>
      <c r="E82" s="62" t="s">
        <v>8</v>
      </c>
      <c r="F82" s="62" t="s">
        <v>1361</v>
      </c>
      <c r="G82" s="62" t="s">
        <v>1356</v>
      </c>
      <c r="H82" s="64">
        <v>81</v>
      </c>
      <c r="I82" s="64">
        <v>49</v>
      </c>
      <c r="J82" s="64">
        <v>9</v>
      </c>
      <c r="K82" s="65">
        <v>1822.5</v>
      </c>
      <c r="L82" s="65">
        <v>1695.4</v>
      </c>
      <c r="M82" s="65">
        <v>510.3</v>
      </c>
      <c r="N82" s="65">
        <v>4028.2000000000003</v>
      </c>
      <c r="O82" s="65">
        <v>402.82000000000005</v>
      </c>
    </row>
    <row r="83" spans="1:15" x14ac:dyDescent="0.2">
      <c r="A83" s="62" t="s">
        <v>1431</v>
      </c>
      <c r="B83" s="63">
        <v>41349</v>
      </c>
      <c r="C83" s="62">
        <v>2013</v>
      </c>
      <c r="D83" s="62" t="s">
        <v>1420</v>
      </c>
      <c r="E83" s="62" t="s">
        <v>6</v>
      </c>
      <c r="F83" s="62" t="s">
        <v>1358</v>
      </c>
      <c r="G83" s="62" t="s">
        <v>1368</v>
      </c>
      <c r="H83" s="64">
        <v>69</v>
      </c>
      <c r="I83" s="64">
        <v>7</v>
      </c>
      <c r="J83" s="64">
        <v>8</v>
      </c>
      <c r="K83" s="65">
        <v>1552.5</v>
      </c>
      <c r="L83" s="65">
        <v>242.2</v>
      </c>
      <c r="M83" s="65">
        <v>453.6</v>
      </c>
      <c r="N83" s="65">
        <v>2248.3000000000002</v>
      </c>
      <c r="O83" s="65">
        <v>224.83000000000004</v>
      </c>
    </row>
    <row r="84" spans="1:15" x14ac:dyDescent="0.2">
      <c r="A84" s="62" t="s">
        <v>1432</v>
      </c>
      <c r="B84" s="63">
        <v>41349</v>
      </c>
      <c r="C84" s="62">
        <v>2013</v>
      </c>
      <c r="D84" s="62" t="s">
        <v>1420</v>
      </c>
      <c r="E84" s="62" t="s">
        <v>7</v>
      </c>
      <c r="F84" s="62" t="s">
        <v>1370</v>
      </c>
      <c r="G84" s="62" t="s">
        <v>1342</v>
      </c>
      <c r="H84" s="64">
        <v>7</v>
      </c>
      <c r="I84" s="64">
        <v>46</v>
      </c>
      <c r="J84" s="64">
        <v>7</v>
      </c>
      <c r="K84" s="65">
        <v>157.5</v>
      </c>
      <c r="L84" s="65">
        <v>1591.6</v>
      </c>
      <c r="M84" s="65">
        <v>396.9</v>
      </c>
      <c r="N84" s="65">
        <v>2146</v>
      </c>
      <c r="O84" s="65">
        <v>214.60000000000002</v>
      </c>
    </row>
    <row r="85" spans="1:15" x14ac:dyDescent="0.2">
      <c r="A85" s="62" t="s">
        <v>1433</v>
      </c>
      <c r="B85" s="63">
        <v>41349</v>
      </c>
      <c r="C85" s="62">
        <v>2013</v>
      </c>
      <c r="D85" s="62" t="s">
        <v>1420</v>
      </c>
      <c r="E85" s="62" t="s">
        <v>6</v>
      </c>
      <c r="F85" s="62" t="s">
        <v>1355</v>
      </c>
      <c r="G85" s="62" t="s">
        <v>1371</v>
      </c>
      <c r="H85" s="64">
        <v>22</v>
      </c>
      <c r="I85" s="64">
        <v>35</v>
      </c>
      <c r="J85" s="64">
        <v>3</v>
      </c>
      <c r="K85" s="65">
        <v>495</v>
      </c>
      <c r="L85" s="65">
        <v>1211</v>
      </c>
      <c r="M85" s="65">
        <v>170.1</v>
      </c>
      <c r="N85" s="65">
        <v>1876.1</v>
      </c>
      <c r="O85" s="65">
        <v>187.61</v>
      </c>
    </row>
    <row r="86" spans="1:15" x14ac:dyDescent="0.2">
      <c r="A86" s="62" t="s">
        <v>1434</v>
      </c>
      <c r="B86" s="63">
        <v>41351</v>
      </c>
      <c r="C86" s="62">
        <v>2013</v>
      </c>
      <c r="D86" s="62" t="s">
        <v>1420</v>
      </c>
      <c r="E86" s="62" t="s">
        <v>8</v>
      </c>
      <c r="F86" s="62" t="s">
        <v>1341</v>
      </c>
      <c r="G86" s="62" t="s">
        <v>1345</v>
      </c>
      <c r="H86" s="64">
        <v>89</v>
      </c>
      <c r="I86" s="64">
        <v>39</v>
      </c>
      <c r="J86" s="64">
        <v>9</v>
      </c>
      <c r="K86" s="65">
        <v>2002.5</v>
      </c>
      <c r="L86" s="65">
        <v>1349.4</v>
      </c>
      <c r="M86" s="65">
        <v>510.3</v>
      </c>
      <c r="N86" s="65">
        <v>3862.2000000000003</v>
      </c>
      <c r="O86" s="65">
        <v>386.22</v>
      </c>
    </row>
    <row r="87" spans="1:15" x14ac:dyDescent="0.2">
      <c r="A87" s="62" t="s">
        <v>1435</v>
      </c>
      <c r="B87" s="63">
        <v>41351</v>
      </c>
      <c r="C87" s="62">
        <v>2013</v>
      </c>
      <c r="D87" s="62" t="s">
        <v>1420</v>
      </c>
      <c r="E87" s="62" t="s">
        <v>8</v>
      </c>
      <c r="F87" s="62" t="s">
        <v>1341</v>
      </c>
      <c r="G87" s="62" t="s">
        <v>1371</v>
      </c>
      <c r="H87" s="64">
        <v>44</v>
      </c>
      <c r="I87" s="64">
        <v>28</v>
      </c>
      <c r="J87" s="64">
        <v>9</v>
      </c>
      <c r="K87" s="65">
        <v>990</v>
      </c>
      <c r="L87" s="65">
        <v>968.8</v>
      </c>
      <c r="M87" s="65">
        <v>510.3</v>
      </c>
      <c r="N87" s="65">
        <v>2469.1</v>
      </c>
      <c r="O87" s="65">
        <v>246.91</v>
      </c>
    </row>
    <row r="88" spans="1:15" x14ac:dyDescent="0.2">
      <c r="A88" s="62" t="s">
        <v>1436</v>
      </c>
      <c r="B88" s="63">
        <v>41351</v>
      </c>
      <c r="C88" s="62">
        <v>2013</v>
      </c>
      <c r="D88" s="62" t="s">
        <v>1420</v>
      </c>
      <c r="E88" s="62" t="s">
        <v>6</v>
      </c>
      <c r="F88" s="62" t="s">
        <v>1366</v>
      </c>
      <c r="G88" s="62" t="s">
        <v>1378</v>
      </c>
      <c r="H88" s="64">
        <v>7</v>
      </c>
      <c r="I88" s="64">
        <v>2</v>
      </c>
      <c r="J88" s="64">
        <v>1</v>
      </c>
      <c r="K88" s="65">
        <v>157.5</v>
      </c>
      <c r="L88" s="65">
        <v>69.2</v>
      </c>
      <c r="M88" s="65">
        <v>56.7</v>
      </c>
      <c r="N88" s="65">
        <v>283.39999999999998</v>
      </c>
      <c r="O88" s="65">
        <v>28.34</v>
      </c>
    </row>
    <row r="89" spans="1:15" x14ac:dyDescent="0.2">
      <c r="A89" s="62" t="s">
        <v>1437</v>
      </c>
      <c r="B89" s="63">
        <v>41353</v>
      </c>
      <c r="C89" s="62">
        <v>2013</v>
      </c>
      <c r="D89" s="62" t="s">
        <v>1420</v>
      </c>
      <c r="E89" s="62" t="s">
        <v>5</v>
      </c>
      <c r="F89" s="62" t="s">
        <v>1361</v>
      </c>
      <c r="G89" s="62" t="s">
        <v>1350</v>
      </c>
      <c r="H89" s="64">
        <v>22</v>
      </c>
      <c r="I89" s="64">
        <v>6</v>
      </c>
      <c r="J89" s="64">
        <v>4</v>
      </c>
      <c r="K89" s="65">
        <v>495</v>
      </c>
      <c r="L89" s="65">
        <v>207.6</v>
      </c>
      <c r="M89" s="65">
        <v>226.8</v>
      </c>
      <c r="N89" s="65">
        <v>929.40000000000009</v>
      </c>
      <c r="O89" s="65">
        <v>92.940000000000012</v>
      </c>
    </row>
    <row r="90" spans="1:15" x14ac:dyDescent="0.2">
      <c r="A90" s="62" t="s">
        <v>1438</v>
      </c>
      <c r="B90" s="63">
        <v>41353</v>
      </c>
      <c r="C90" s="62">
        <v>2013</v>
      </c>
      <c r="D90" s="62" t="s">
        <v>1420</v>
      </c>
      <c r="E90" s="62" t="s">
        <v>5</v>
      </c>
      <c r="F90" s="62" t="s">
        <v>1361</v>
      </c>
      <c r="G90" s="62" t="s">
        <v>1352</v>
      </c>
      <c r="H90" s="64">
        <v>74</v>
      </c>
      <c r="I90" s="64">
        <v>9</v>
      </c>
      <c r="J90" s="64">
        <v>4</v>
      </c>
      <c r="K90" s="65">
        <v>1665</v>
      </c>
      <c r="L90" s="65">
        <v>311.39999999999998</v>
      </c>
      <c r="M90" s="65">
        <v>226.8</v>
      </c>
      <c r="N90" s="65">
        <v>2203.2000000000003</v>
      </c>
      <c r="O90" s="65">
        <v>220.32000000000005</v>
      </c>
    </row>
    <row r="91" spans="1:15" x14ac:dyDescent="0.2">
      <c r="A91" s="62" t="s">
        <v>1439</v>
      </c>
      <c r="B91" s="63">
        <v>41353</v>
      </c>
      <c r="C91" s="62">
        <v>2013</v>
      </c>
      <c r="D91" s="62" t="s">
        <v>1420</v>
      </c>
      <c r="E91" s="62" t="s">
        <v>8</v>
      </c>
      <c r="F91" s="62" t="s">
        <v>1361</v>
      </c>
      <c r="G91" s="62" t="s">
        <v>1350</v>
      </c>
      <c r="H91" s="64">
        <v>87</v>
      </c>
      <c r="I91" s="64">
        <v>17</v>
      </c>
      <c r="J91" s="64">
        <v>10</v>
      </c>
      <c r="K91" s="65">
        <v>1957.5</v>
      </c>
      <c r="L91" s="65">
        <v>588.20000000000005</v>
      </c>
      <c r="M91" s="65">
        <v>567</v>
      </c>
      <c r="N91" s="65">
        <v>3112.7</v>
      </c>
      <c r="O91" s="65">
        <v>311.27</v>
      </c>
    </row>
    <row r="92" spans="1:15" x14ac:dyDescent="0.2">
      <c r="A92" s="62" t="s">
        <v>1440</v>
      </c>
      <c r="B92" s="63">
        <v>41354</v>
      </c>
      <c r="C92" s="62">
        <v>2013</v>
      </c>
      <c r="D92" s="62" t="s">
        <v>1420</v>
      </c>
      <c r="E92" s="62" t="s">
        <v>10</v>
      </c>
      <c r="F92" s="62" t="s">
        <v>539</v>
      </c>
      <c r="G92" s="62" t="s">
        <v>1371</v>
      </c>
      <c r="H92" s="64">
        <v>16</v>
      </c>
      <c r="I92" s="64">
        <v>28</v>
      </c>
      <c r="J92" s="64">
        <v>1</v>
      </c>
      <c r="K92" s="65">
        <v>360</v>
      </c>
      <c r="L92" s="65">
        <v>968.8</v>
      </c>
      <c r="M92" s="65">
        <v>56.7</v>
      </c>
      <c r="N92" s="65">
        <v>1385.5</v>
      </c>
      <c r="O92" s="65">
        <v>138.55000000000001</v>
      </c>
    </row>
    <row r="93" spans="1:15" x14ac:dyDescent="0.2">
      <c r="A93" s="62" t="s">
        <v>1441</v>
      </c>
      <c r="B93" s="63">
        <v>41356</v>
      </c>
      <c r="C93" s="62">
        <v>2013</v>
      </c>
      <c r="D93" s="62" t="s">
        <v>1420</v>
      </c>
      <c r="E93" s="62" t="s">
        <v>7</v>
      </c>
      <c r="F93" s="62" t="s">
        <v>1370</v>
      </c>
      <c r="G93" s="62" t="s">
        <v>1345</v>
      </c>
      <c r="H93" s="64">
        <v>90</v>
      </c>
      <c r="I93" s="64">
        <v>19</v>
      </c>
      <c r="J93" s="64">
        <v>7</v>
      </c>
      <c r="K93" s="65">
        <v>2025</v>
      </c>
      <c r="L93" s="65">
        <v>657.4</v>
      </c>
      <c r="M93" s="65">
        <v>396.9</v>
      </c>
      <c r="N93" s="65">
        <v>3079.3</v>
      </c>
      <c r="O93" s="65">
        <v>307.93000000000006</v>
      </c>
    </row>
    <row r="94" spans="1:15" x14ac:dyDescent="0.2">
      <c r="A94" s="62" t="s">
        <v>1442</v>
      </c>
      <c r="B94" s="63">
        <v>41356</v>
      </c>
      <c r="C94" s="62">
        <v>2013</v>
      </c>
      <c r="D94" s="62" t="s">
        <v>1420</v>
      </c>
      <c r="E94" s="62" t="s">
        <v>1347</v>
      </c>
      <c r="F94" s="62" t="s">
        <v>1361</v>
      </c>
      <c r="G94" s="62" t="s">
        <v>1339</v>
      </c>
      <c r="H94" s="64">
        <v>47</v>
      </c>
      <c r="I94" s="64">
        <v>10</v>
      </c>
      <c r="J94" s="64">
        <v>1</v>
      </c>
      <c r="K94" s="65">
        <v>1057.5</v>
      </c>
      <c r="L94" s="65">
        <v>346</v>
      </c>
      <c r="M94" s="65">
        <v>56.7</v>
      </c>
      <c r="N94" s="65">
        <v>1460.2</v>
      </c>
      <c r="O94" s="65">
        <v>146.02000000000001</v>
      </c>
    </row>
    <row r="95" spans="1:15" x14ac:dyDescent="0.2">
      <c r="A95" s="62" t="s">
        <v>1443</v>
      </c>
      <c r="B95" s="63">
        <v>41357</v>
      </c>
      <c r="C95" s="62">
        <v>2013</v>
      </c>
      <c r="D95" s="62" t="s">
        <v>1420</v>
      </c>
      <c r="E95" s="62" t="s">
        <v>7</v>
      </c>
      <c r="F95" s="62" t="s">
        <v>1366</v>
      </c>
      <c r="G95" s="62" t="s">
        <v>1339</v>
      </c>
      <c r="H95" s="64">
        <v>51</v>
      </c>
      <c r="I95" s="64">
        <v>3</v>
      </c>
      <c r="J95" s="64">
        <v>5</v>
      </c>
      <c r="K95" s="65">
        <v>1147.5</v>
      </c>
      <c r="L95" s="65">
        <v>103.8</v>
      </c>
      <c r="M95" s="65">
        <v>283.5</v>
      </c>
      <c r="N95" s="65">
        <v>1534.8</v>
      </c>
      <c r="O95" s="65">
        <v>153.48000000000002</v>
      </c>
    </row>
    <row r="96" spans="1:15" x14ac:dyDescent="0.2">
      <c r="A96" s="62" t="s">
        <v>1444</v>
      </c>
      <c r="B96" s="63">
        <v>41357</v>
      </c>
      <c r="C96" s="62">
        <v>2013</v>
      </c>
      <c r="D96" s="62" t="s">
        <v>1420</v>
      </c>
      <c r="E96" s="62" t="s">
        <v>7</v>
      </c>
      <c r="F96" s="62" t="s">
        <v>1370</v>
      </c>
      <c r="G96" s="62" t="s">
        <v>1345</v>
      </c>
      <c r="H96" s="64">
        <v>54</v>
      </c>
      <c r="I96" s="64">
        <v>40</v>
      </c>
      <c r="J96" s="64">
        <v>5</v>
      </c>
      <c r="K96" s="65">
        <v>1215</v>
      </c>
      <c r="L96" s="65">
        <v>1384</v>
      </c>
      <c r="M96" s="65">
        <v>283.5</v>
      </c>
      <c r="N96" s="65">
        <v>2882.5</v>
      </c>
      <c r="O96" s="65">
        <v>288.25</v>
      </c>
    </row>
    <row r="97" spans="1:15" x14ac:dyDescent="0.2">
      <c r="A97" s="62" t="s">
        <v>1445</v>
      </c>
      <c r="B97" s="63">
        <v>41357</v>
      </c>
      <c r="C97" s="62">
        <v>2013</v>
      </c>
      <c r="D97" s="62" t="s">
        <v>1420</v>
      </c>
      <c r="E97" s="62" t="s">
        <v>6</v>
      </c>
      <c r="F97" s="62" t="s">
        <v>1344</v>
      </c>
      <c r="G97" s="62" t="s">
        <v>1371</v>
      </c>
      <c r="H97" s="64">
        <v>72</v>
      </c>
      <c r="I97" s="64">
        <v>9</v>
      </c>
      <c r="J97" s="64">
        <v>2</v>
      </c>
      <c r="K97" s="65">
        <v>1620</v>
      </c>
      <c r="L97" s="65">
        <v>311.39999999999998</v>
      </c>
      <c r="M97" s="65">
        <v>113.4</v>
      </c>
      <c r="N97" s="65">
        <v>2044.8000000000002</v>
      </c>
      <c r="O97" s="65">
        <v>204.48000000000002</v>
      </c>
    </row>
    <row r="98" spans="1:15" x14ac:dyDescent="0.2">
      <c r="A98" s="62" t="s">
        <v>1446</v>
      </c>
      <c r="B98" s="63">
        <v>41357</v>
      </c>
      <c r="C98" s="62">
        <v>2013</v>
      </c>
      <c r="D98" s="62" t="s">
        <v>1420</v>
      </c>
      <c r="E98" s="62" t="s">
        <v>10</v>
      </c>
      <c r="F98" s="62" t="s">
        <v>1361</v>
      </c>
      <c r="G98" s="62" t="s">
        <v>1342</v>
      </c>
      <c r="H98" s="64">
        <v>48</v>
      </c>
      <c r="I98" s="64">
        <v>13</v>
      </c>
      <c r="J98" s="64">
        <v>7</v>
      </c>
      <c r="K98" s="65">
        <v>1080</v>
      </c>
      <c r="L98" s="65">
        <v>449.8</v>
      </c>
      <c r="M98" s="65">
        <v>396.9</v>
      </c>
      <c r="N98" s="65">
        <v>1926.7</v>
      </c>
      <c r="O98" s="65">
        <v>192.67000000000002</v>
      </c>
    </row>
    <row r="99" spans="1:15" x14ac:dyDescent="0.2">
      <c r="A99" s="62" t="s">
        <v>1447</v>
      </c>
      <c r="B99" s="63">
        <v>41357</v>
      </c>
      <c r="C99" s="62">
        <v>2013</v>
      </c>
      <c r="D99" s="62" t="s">
        <v>1420</v>
      </c>
      <c r="E99" s="62" t="s">
        <v>10</v>
      </c>
      <c r="F99" s="62" t="s">
        <v>1355</v>
      </c>
      <c r="G99" s="62" t="s">
        <v>1345</v>
      </c>
      <c r="H99" s="64">
        <v>41</v>
      </c>
      <c r="I99" s="64">
        <v>9</v>
      </c>
      <c r="J99" s="64">
        <v>1</v>
      </c>
      <c r="K99" s="65">
        <v>922.5</v>
      </c>
      <c r="L99" s="65">
        <v>311.39999999999998</v>
      </c>
      <c r="M99" s="65">
        <v>56.7</v>
      </c>
      <c r="N99" s="65">
        <v>1290.6000000000001</v>
      </c>
      <c r="O99" s="65">
        <v>129.06000000000003</v>
      </c>
    </row>
    <row r="100" spans="1:15" x14ac:dyDescent="0.2">
      <c r="A100" s="62" t="s">
        <v>1448</v>
      </c>
      <c r="B100" s="63">
        <v>41361</v>
      </c>
      <c r="C100" s="62">
        <v>2013</v>
      </c>
      <c r="D100" s="62" t="s">
        <v>1420</v>
      </c>
      <c r="E100" s="62" t="s">
        <v>8</v>
      </c>
      <c r="F100" s="62" t="s">
        <v>1355</v>
      </c>
      <c r="G100" s="62" t="s">
        <v>1356</v>
      </c>
      <c r="H100" s="64">
        <v>38</v>
      </c>
      <c r="I100" s="64">
        <v>47</v>
      </c>
      <c r="J100" s="64">
        <v>10</v>
      </c>
      <c r="K100" s="65">
        <v>855</v>
      </c>
      <c r="L100" s="65">
        <v>1626.2</v>
      </c>
      <c r="M100" s="65">
        <v>567</v>
      </c>
      <c r="N100" s="65">
        <v>3048.2000000000003</v>
      </c>
      <c r="O100" s="65">
        <v>304.82000000000005</v>
      </c>
    </row>
    <row r="101" spans="1:15" x14ac:dyDescent="0.2">
      <c r="A101" s="62" t="s">
        <v>1449</v>
      </c>
      <c r="B101" s="63">
        <v>41361</v>
      </c>
      <c r="C101" s="62">
        <v>2013</v>
      </c>
      <c r="D101" s="62" t="s">
        <v>1420</v>
      </c>
      <c r="E101" s="62" t="s">
        <v>5</v>
      </c>
      <c r="F101" s="62" t="s">
        <v>1358</v>
      </c>
      <c r="G101" s="62" t="s">
        <v>1342</v>
      </c>
      <c r="H101" s="64">
        <v>27</v>
      </c>
      <c r="I101" s="64">
        <v>32</v>
      </c>
      <c r="J101" s="64">
        <v>8</v>
      </c>
      <c r="K101" s="65">
        <v>607.5</v>
      </c>
      <c r="L101" s="65">
        <v>1107.2</v>
      </c>
      <c r="M101" s="65">
        <v>453.6</v>
      </c>
      <c r="N101" s="65">
        <v>2168.3000000000002</v>
      </c>
      <c r="O101" s="65">
        <v>216.83000000000004</v>
      </c>
    </row>
    <row r="102" spans="1:15" x14ac:dyDescent="0.2">
      <c r="A102" s="62" t="s">
        <v>1450</v>
      </c>
      <c r="B102" s="63">
        <v>41362</v>
      </c>
      <c r="C102" s="62">
        <v>2013</v>
      </c>
      <c r="D102" s="62" t="s">
        <v>1420</v>
      </c>
      <c r="E102" s="62" t="s">
        <v>10</v>
      </c>
      <c r="F102" s="62" t="s">
        <v>539</v>
      </c>
      <c r="G102" s="62" t="s">
        <v>1356</v>
      </c>
      <c r="H102" s="64">
        <v>25</v>
      </c>
      <c r="I102" s="64">
        <v>22</v>
      </c>
      <c r="J102" s="64">
        <v>10</v>
      </c>
      <c r="K102" s="65">
        <v>562.5</v>
      </c>
      <c r="L102" s="65">
        <v>761.2</v>
      </c>
      <c r="M102" s="65">
        <v>567</v>
      </c>
      <c r="N102" s="65">
        <v>1890.7</v>
      </c>
      <c r="O102" s="65">
        <v>189.07000000000002</v>
      </c>
    </row>
    <row r="103" spans="1:15" x14ac:dyDescent="0.2">
      <c r="A103" s="62" t="s">
        <v>1451</v>
      </c>
      <c r="B103" s="63">
        <v>41362</v>
      </c>
      <c r="C103" s="62">
        <v>2013</v>
      </c>
      <c r="D103" s="62" t="s">
        <v>1420</v>
      </c>
      <c r="E103" s="62" t="s">
        <v>7</v>
      </c>
      <c r="F103" s="62" t="s">
        <v>1355</v>
      </c>
      <c r="G103" s="62" t="s">
        <v>1342</v>
      </c>
      <c r="H103" s="64">
        <v>36</v>
      </c>
      <c r="I103" s="64">
        <v>42</v>
      </c>
      <c r="J103" s="64">
        <v>3</v>
      </c>
      <c r="K103" s="65">
        <v>810</v>
      </c>
      <c r="L103" s="65">
        <v>1453.2</v>
      </c>
      <c r="M103" s="65">
        <v>170.1</v>
      </c>
      <c r="N103" s="65">
        <v>2433.3000000000002</v>
      </c>
      <c r="O103" s="65">
        <v>243.33000000000004</v>
      </c>
    </row>
    <row r="104" spans="1:15" x14ac:dyDescent="0.2">
      <c r="A104" s="62" t="s">
        <v>1452</v>
      </c>
      <c r="B104" s="63">
        <v>41363</v>
      </c>
      <c r="C104" s="62">
        <v>2013</v>
      </c>
      <c r="D104" s="62" t="s">
        <v>1420</v>
      </c>
      <c r="E104" s="62" t="s">
        <v>5</v>
      </c>
      <c r="F104" s="62" t="s">
        <v>539</v>
      </c>
      <c r="G104" s="62" t="s">
        <v>1356</v>
      </c>
      <c r="H104" s="64">
        <v>55</v>
      </c>
      <c r="I104" s="64">
        <v>41</v>
      </c>
      <c r="J104" s="64">
        <v>5</v>
      </c>
      <c r="K104" s="65">
        <v>1237.5</v>
      </c>
      <c r="L104" s="65">
        <v>1418.6</v>
      </c>
      <c r="M104" s="65">
        <v>283.5</v>
      </c>
      <c r="N104" s="65">
        <v>2939.6</v>
      </c>
      <c r="O104" s="65">
        <v>293.95999999999998</v>
      </c>
    </row>
    <row r="105" spans="1:15" x14ac:dyDescent="0.2">
      <c r="A105" s="62" t="s">
        <v>1453</v>
      </c>
      <c r="B105" s="63">
        <v>41364</v>
      </c>
      <c r="C105" s="62">
        <v>2013</v>
      </c>
      <c r="D105" s="62" t="s">
        <v>1420</v>
      </c>
      <c r="E105" s="62" t="s">
        <v>8</v>
      </c>
      <c r="F105" s="62" t="s">
        <v>1361</v>
      </c>
      <c r="G105" s="62" t="s">
        <v>1371</v>
      </c>
      <c r="H105" s="64">
        <v>5</v>
      </c>
      <c r="I105" s="64">
        <v>12</v>
      </c>
      <c r="J105" s="64">
        <v>1</v>
      </c>
      <c r="K105" s="65">
        <v>112.5</v>
      </c>
      <c r="L105" s="65">
        <v>415.2</v>
      </c>
      <c r="M105" s="65">
        <v>56.7</v>
      </c>
      <c r="N105" s="65">
        <v>584.40000000000009</v>
      </c>
      <c r="O105" s="65">
        <v>58.440000000000012</v>
      </c>
    </row>
    <row r="106" spans="1:15" x14ac:dyDescent="0.2">
      <c r="A106" s="62" t="s">
        <v>1454</v>
      </c>
      <c r="B106" s="63">
        <v>41365</v>
      </c>
      <c r="C106" s="62">
        <v>2013</v>
      </c>
      <c r="D106" s="62" t="s">
        <v>1455</v>
      </c>
      <c r="E106" s="62" t="s">
        <v>7</v>
      </c>
      <c r="F106" s="62" t="s">
        <v>184</v>
      </c>
      <c r="G106" s="62" t="s">
        <v>1371</v>
      </c>
      <c r="H106" s="64">
        <v>41</v>
      </c>
      <c r="I106" s="64">
        <v>50</v>
      </c>
      <c r="J106" s="64">
        <v>4</v>
      </c>
      <c r="K106" s="65">
        <v>922.5</v>
      </c>
      <c r="L106" s="65">
        <v>1730</v>
      </c>
      <c r="M106" s="65">
        <v>226.8</v>
      </c>
      <c r="N106" s="65">
        <v>2879.3</v>
      </c>
      <c r="O106" s="65">
        <v>287.93</v>
      </c>
    </row>
    <row r="107" spans="1:15" x14ac:dyDescent="0.2">
      <c r="A107" s="62" t="s">
        <v>1456</v>
      </c>
      <c r="B107" s="63">
        <v>41366</v>
      </c>
      <c r="C107" s="62">
        <v>2013</v>
      </c>
      <c r="D107" s="62" t="s">
        <v>1455</v>
      </c>
      <c r="E107" s="62" t="s">
        <v>7</v>
      </c>
      <c r="F107" s="62" t="s">
        <v>1358</v>
      </c>
      <c r="G107" s="62" t="s">
        <v>1342</v>
      </c>
      <c r="H107" s="64">
        <v>99</v>
      </c>
      <c r="I107" s="64">
        <v>40</v>
      </c>
      <c r="J107" s="64">
        <v>3</v>
      </c>
      <c r="K107" s="65">
        <v>2227.5</v>
      </c>
      <c r="L107" s="65">
        <v>1384</v>
      </c>
      <c r="M107" s="65">
        <v>170.1</v>
      </c>
      <c r="N107" s="65">
        <v>3781.6</v>
      </c>
      <c r="O107" s="65">
        <v>378.16</v>
      </c>
    </row>
    <row r="108" spans="1:15" x14ac:dyDescent="0.2">
      <c r="A108" s="62" t="s">
        <v>1457</v>
      </c>
      <c r="B108" s="63">
        <v>41367</v>
      </c>
      <c r="C108" s="62">
        <v>2013</v>
      </c>
      <c r="D108" s="62" t="s">
        <v>1455</v>
      </c>
      <c r="E108" s="62" t="s">
        <v>10</v>
      </c>
      <c r="F108" s="62" t="s">
        <v>1344</v>
      </c>
      <c r="G108" s="62" t="s">
        <v>1345</v>
      </c>
      <c r="H108" s="64">
        <v>42</v>
      </c>
      <c r="I108" s="64">
        <v>49</v>
      </c>
      <c r="J108" s="64">
        <v>9</v>
      </c>
      <c r="K108" s="65">
        <v>945</v>
      </c>
      <c r="L108" s="65">
        <v>1695.4</v>
      </c>
      <c r="M108" s="65">
        <v>510.3</v>
      </c>
      <c r="N108" s="65">
        <v>3150.7000000000003</v>
      </c>
      <c r="O108" s="65">
        <v>315.07000000000005</v>
      </c>
    </row>
    <row r="109" spans="1:15" x14ac:dyDescent="0.2">
      <c r="A109" s="62" t="s">
        <v>1458</v>
      </c>
      <c r="B109" s="63">
        <v>41368</v>
      </c>
      <c r="C109" s="62">
        <v>2013</v>
      </c>
      <c r="D109" s="62" t="s">
        <v>1455</v>
      </c>
      <c r="E109" s="62" t="s">
        <v>1347</v>
      </c>
      <c r="F109" s="62" t="s">
        <v>539</v>
      </c>
      <c r="G109" s="62" t="s">
        <v>1339</v>
      </c>
      <c r="H109" s="64">
        <v>88</v>
      </c>
      <c r="I109" s="64">
        <v>3</v>
      </c>
      <c r="J109" s="64">
        <v>4</v>
      </c>
      <c r="K109" s="65">
        <v>1980</v>
      </c>
      <c r="L109" s="65">
        <v>103.8</v>
      </c>
      <c r="M109" s="65">
        <v>226.8</v>
      </c>
      <c r="N109" s="65">
        <v>2310.6000000000004</v>
      </c>
      <c r="O109" s="65">
        <v>231.06000000000006</v>
      </c>
    </row>
    <row r="110" spans="1:15" x14ac:dyDescent="0.2">
      <c r="A110" s="62" t="s">
        <v>1459</v>
      </c>
      <c r="B110" s="63">
        <v>41368</v>
      </c>
      <c r="C110" s="62">
        <v>2013</v>
      </c>
      <c r="D110" s="62" t="s">
        <v>1455</v>
      </c>
      <c r="E110" s="62" t="s">
        <v>10</v>
      </c>
      <c r="F110" s="62" t="s">
        <v>1349</v>
      </c>
      <c r="G110" s="62" t="s">
        <v>1350</v>
      </c>
      <c r="H110" s="64">
        <v>31</v>
      </c>
      <c r="I110" s="64">
        <v>40</v>
      </c>
      <c r="J110" s="64">
        <v>2</v>
      </c>
      <c r="K110" s="65">
        <v>697.5</v>
      </c>
      <c r="L110" s="65">
        <v>1384</v>
      </c>
      <c r="M110" s="65">
        <v>113.4</v>
      </c>
      <c r="N110" s="65">
        <v>2194.9</v>
      </c>
      <c r="O110" s="65">
        <v>219.49</v>
      </c>
    </row>
    <row r="111" spans="1:15" x14ac:dyDescent="0.2">
      <c r="A111" s="62" t="s">
        <v>1460</v>
      </c>
      <c r="B111" s="63">
        <v>41368</v>
      </c>
      <c r="C111" s="62">
        <v>2013</v>
      </c>
      <c r="D111" s="62" t="s">
        <v>1455</v>
      </c>
      <c r="E111" s="62" t="s">
        <v>10</v>
      </c>
      <c r="F111" s="62" t="s">
        <v>1341</v>
      </c>
      <c r="G111" s="62" t="s">
        <v>1345</v>
      </c>
      <c r="H111" s="64">
        <v>3</v>
      </c>
      <c r="I111" s="64">
        <v>20</v>
      </c>
      <c r="J111" s="64">
        <v>8</v>
      </c>
      <c r="K111" s="65">
        <v>67.5</v>
      </c>
      <c r="L111" s="65">
        <v>692</v>
      </c>
      <c r="M111" s="65">
        <v>453.6</v>
      </c>
      <c r="N111" s="65">
        <v>1213.0999999999999</v>
      </c>
      <c r="O111" s="65">
        <v>121.31</v>
      </c>
    </row>
    <row r="112" spans="1:15" x14ac:dyDescent="0.2">
      <c r="A112" s="62" t="s">
        <v>1461</v>
      </c>
      <c r="B112" s="63">
        <v>41370</v>
      </c>
      <c r="C112" s="62">
        <v>2013</v>
      </c>
      <c r="D112" s="62" t="s">
        <v>1455</v>
      </c>
      <c r="E112" s="62" t="s">
        <v>8</v>
      </c>
      <c r="F112" s="62" t="s">
        <v>1349</v>
      </c>
      <c r="G112" s="62" t="s">
        <v>1342</v>
      </c>
      <c r="H112" s="64">
        <v>5</v>
      </c>
      <c r="I112" s="64">
        <v>5</v>
      </c>
      <c r="J112" s="64">
        <v>4</v>
      </c>
      <c r="K112" s="65">
        <v>112.5</v>
      </c>
      <c r="L112" s="65">
        <v>173</v>
      </c>
      <c r="M112" s="65">
        <v>226.8</v>
      </c>
      <c r="N112" s="65">
        <v>512.29999999999995</v>
      </c>
      <c r="O112" s="65">
        <v>51.23</v>
      </c>
    </row>
    <row r="113" spans="1:15" x14ac:dyDescent="0.2">
      <c r="A113" s="62" t="s">
        <v>1462</v>
      </c>
      <c r="B113" s="63">
        <v>41371</v>
      </c>
      <c r="C113" s="62">
        <v>2013</v>
      </c>
      <c r="D113" s="62" t="s">
        <v>1455</v>
      </c>
      <c r="E113" s="62" t="s">
        <v>6</v>
      </c>
      <c r="F113" s="62" t="s">
        <v>1349</v>
      </c>
      <c r="G113" s="62" t="s">
        <v>1378</v>
      </c>
      <c r="H113" s="64">
        <v>2</v>
      </c>
      <c r="I113" s="64">
        <v>17</v>
      </c>
      <c r="J113" s="64">
        <v>3</v>
      </c>
      <c r="K113" s="65">
        <v>45</v>
      </c>
      <c r="L113" s="65">
        <v>588.20000000000005</v>
      </c>
      <c r="M113" s="65">
        <v>170.1</v>
      </c>
      <c r="N113" s="65">
        <v>803.30000000000007</v>
      </c>
      <c r="O113" s="65">
        <v>80.330000000000013</v>
      </c>
    </row>
    <row r="114" spans="1:15" x14ac:dyDescent="0.2">
      <c r="A114" s="62" t="s">
        <v>1463</v>
      </c>
      <c r="B114" s="63">
        <v>41371</v>
      </c>
      <c r="C114" s="62">
        <v>2013</v>
      </c>
      <c r="D114" s="62" t="s">
        <v>1455</v>
      </c>
      <c r="E114" s="62" t="s">
        <v>1347</v>
      </c>
      <c r="F114" s="62" t="s">
        <v>1349</v>
      </c>
      <c r="G114" s="62" t="s">
        <v>1352</v>
      </c>
      <c r="H114" s="64">
        <v>68</v>
      </c>
      <c r="I114" s="64">
        <v>22</v>
      </c>
      <c r="J114" s="64">
        <v>10</v>
      </c>
      <c r="K114" s="65">
        <v>1530</v>
      </c>
      <c r="L114" s="65">
        <v>761.2</v>
      </c>
      <c r="M114" s="65">
        <v>567</v>
      </c>
      <c r="N114" s="65">
        <v>2858.2</v>
      </c>
      <c r="O114" s="65">
        <v>285.82</v>
      </c>
    </row>
    <row r="115" spans="1:15" x14ac:dyDescent="0.2">
      <c r="A115" s="62" t="s">
        <v>1464</v>
      </c>
      <c r="B115" s="63">
        <v>41372</v>
      </c>
      <c r="C115" s="62">
        <v>2013</v>
      </c>
      <c r="D115" s="62" t="s">
        <v>1455</v>
      </c>
      <c r="E115" s="62" t="s">
        <v>10</v>
      </c>
      <c r="F115" s="62" t="s">
        <v>1349</v>
      </c>
      <c r="G115" s="62" t="s">
        <v>1352</v>
      </c>
      <c r="H115" s="64">
        <v>96</v>
      </c>
      <c r="I115" s="64">
        <v>27</v>
      </c>
      <c r="J115" s="64">
        <v>10</v>
      </c>
      <c r="K115" s="65">
        <v>2160</v>
      </c>
      <c r="L115" s="65">
        <v>934.2</v>
      </c>
      <c r="M115" s="65">
        <v>567</v>
      </c>
      <c r="N115" s="65">
        <v>3661.2</v>
      </c>
      <c r="O115" s="65">
        <v>366.12</v>
      </c>
    </row>
    <row r="116" spans="1:15" x14ac:dyDescent="0.2">
      <c r="A116" s="62" t="s">
        <v>1465</v>
      </c>
      <c r="B116" s="63">
        <v>41373</v>
      </c>
      <c r="C116" s="62">
        <v>2013</v>
      </c>
      <c r="D116" s="62" t="s">
        <v>1455</v>
      </c>
      <c r="E116" s="62" t="s">
        <v>5</v>
      </c>
      <c r="F116" s="62" t="s">
        <v>1344</v>
      </c>
      <c r="G116" s="62" t="s">
        <v>1339</v>
      </c>
      <c r="H116" s="64">
        <v>24</v>
      </c>
      <c r="I116" s="64">
        <v>1</v>
      </c>
      <c r="J116" s="64">
        <v>7</v>
      </c>
      <c r="K116" s="65">
        <v>540</v>
      </c>
      <c r="L116" s="65">
        <v>34.6</v>
      </c>
      <c r="M116" s="65">
        <v>396.9</v>
      </c>
      <c r="N116" s="65">
        <v>971.5</v>
      </c>
      <c r="O116" s="65">
        <v>97.15</v>
      </c>
    </row>
    <row r="117" spans="1:15" x14ac:dyDescent="0.2">
      <c r="A117" s="62" t="s">
        <v>1466</v>
      </c>
      <c r="B117" s="63">
        <v>41373</v>
      </c>
      <c r="C117" s="62">
        <v>2013</v>
      </c>
      <c r="D117" s="62" t="s">
        <v>1455</v>
      </c>
      <c r="E117" s="62" t="s">
        <v>5</v>
      </c>
      <c r="F117" s="62" t="s">
        <v>1361</v>
      </c>
      <c r="G117" s="62" t="s">
        <v>1368</v>
      </c>
      <c r="H117" s="64">
        <v>13</v>
      </c>
      <c r="I117" s="64">
        <v>16</v>
      </c>
      <c r="J117" s="64">
        <v>1</v>
      </c>
      <c r="K117" s="65">
        <v>292.5</v>
      </c>
      <c r="L117" s="65">
        <v>553.6</v>
      </c>
      <c r="M117" s="65">
        <v>56.7</v>
      </c>
      <c r="N117" s="65">
        <v>902.80000000000007</v>
      </c>
      <c r="O117" s="65">
        <v>90.280000000000015</v>
      </c>
    </row>
    <row r="118" spans="1:15" x14ac:dyDescent="0.2">
      <c r="A118" s="62" t="s">
        <v>1467</v>
      </c>
      <c r="B118" s="63">
        <v>41373</v>
      </c>
      <c r="C118" s="62">
        <v>2013</v>
      </c>
      <c r="D118" s="62" t="s">
        <v>1455</v>
      </c>
      <c r="E118" s="62" t="s">
        <v>8</v>
      </c>
      <c r="F118" s="62" t="s">
        <v>1370</v>
      </c>
      <c r="G118" s="62" t="s">
        <v>1378</v>
      </c>
      <c r="H118" s="64">
        <v>19</v>
      </c>
      <c r="I118" s="64">
        <v>43</v>
      </c>
      <c r="J118" s="64">
        <v>9</v>
      </c>
      <c r="K118" s="65">
        <v>427.5</v>
      </c>
      <c r="L118" s="65">
        <v>1487.8</v>
      </c>
      <c r="M118" s="65">
        <v>510.3</v>
      </c>
      <c r="N118" s="65">
        <v>2425.6</v>
      </c>
      <c r="O118" s="65">
        <v>242.56</v>
      </c>
    </row>
    <row r="119" spans="1:15" x14ac:dyDescent="0.2">
      <c r="A119" s="62" t="s">
        <v>1468</v>
      </c>
      <c r="B119" s="63">
        <v>41374</v>
      </c>
      <c r="C119" s="62">
        <v>2013</v>
      </c>
      <c r="D119" s="62" t="s">
        <v>1455</v>
      </c>
      <c r="E119" s="62" t="s">
        <v>7</v>
      </c>
      <c r="F119" s="62" t="s">
        <v>1361</v>
      </c>
      <c r="G119" s="62" t="s">
        <v>1371</v>
      </c>
      <c r="H119" s="64">
        <v>22</v>
      </c>
      <c r="I119" s="64">
        <v>24</v>
      </c>
      <c r="J119" s="64">
        <v>8</v>
      </c>
      <c r="K119" s="65">
        <v>495</v>
      </c>
      <c r="L119" s="65">
        <v>830.4</v>
      </c>
      <c r="M119" s="65">
        <v>453.6</v>
      </c>
      <c r="N119" s="65">
        <v>1779</v>
      </c>
      <c r="O119" s="65">
        <v>177.9</v>
      </c>
    </row>
    <row r="120" spans="1:15" x14ac:dyDescent="0.2">
      <c r="A120" s="62" t="s">
        <v>1469</v>
      </c>
      <c r="B120" s="63">
        <v>41374</v>
      </c>
      <c r="C120" s="62">
        <v>2013</v>
      </c>
      <c r="D120" s="62" t="s">
        <v>1455</v>
      </c>
      <c r="E120" s="62" t="s">
        <v>1347</v>
      </c>
      <c r="F120" s="62" t="s">
        <v>1361</v>
      </c>
      <c r="G120" s="62" t="s">
        <v>1363</v>
      </c>
      <c r="H120" s="64">
        <v>84</v>
      </c>
      <c r="I120" s="64">
        <v>40</v>
      </c>
      <c r="J120" s="64">
        <v>6</v>
      </c>
      <c r="K120" s="65">
        <v>1890</v>
      </c>
      <c r="L120" s="65">
        <v>1384</v>
      </c>
      <c r="M120" s="65">
        <v>340.2</v>
      </c>
      <c r="N120" s="65">
        <v>3614.2</v>
      </c>
      <c r="O120" s="65">
        <v>361.42</v>
      </c>
    </row>
    <row r="121" spans="1:15" x14ac:dyDescent="0.2">
      <c r="A121" s="62" t="s">
        <v>1470</v>
      </c>
      <c r="B121" s="63">
        <v>41375</v>
      </c>
      <c r="C121" s="62">
        <v>2013</v>
      </c>
      <c r="D121" s="62" t="s">
        <v>1455</v>
      </c>
      <c r="E121" s="62" t="s">
        <v>5</v>
      </c>
      <c r="F121" s="62" t="s">
        <v>1355</v>
      </c>
      <c r="G121" s="62" t="s">
        <v>1371</v>
      </c>
      <c r="H121" s="64">
        <v>92</v>
      </c>
      <c r="I121" s="64">
        <v>3</v>
      </c>
      <c r="J121" s="64">
        <v>4</v>
      </c>
      <c r="K121" s="65">
        <v>2070</v>
      </c>
      <c r="L121" s="65">
        <v>103.8</v>
      </c>
      <c r="M121" s="65">
        <v>226.8</v>
      </c>
      <c r="N121" s="65">
        <v>2400.6000000000004</v>
      </c>
      <c r="O121" s="65">
        <v>240.06000000000006</v>
      </c>
    </row>
    <row r="122" spans="1:15" x14ac:dyDescent="0.2">
      <c r="A122" s="62" t="s">
        <v>1471</v>
      </c>
      <c r="B122" s="63">
        <v>41375</v>
      </c>
      <c r="C122" s="62">
        <v>2013</v>
      </c>
      <c r="D122" s="62" t="s">
        <v>1455</v>
      </c>
      <c r="E122" s="62" t="s">
        <v>7</v>
      </c>
      <c r="F122" s="62" t="s">
        <v>1349</v>
      </c>
      <c r="G122" s="62" t="s">
        <v>1356</v>
      </c>
      <c r="H122" s="64">
        <v>79</v>
      </c>
      <c r="I122" s="64">
        <v>22</v>
      </c>
      <c r="J122" s="64">
        <v>1</v>
      </c>
      <c r="K122" s="65">
        <v>1777.5</v>
      </c>
      <c r="L122" s="65">
        <v>761.2</v>
      </c>
      <c r="M122" s="65">
        <v>56.7</v>
      </c>
      <c r="N122" s="65">
        <v>2595.3999999999996</v>
      </c>
      <c r="O122" s="65">
        <v>259.53999999999996</v>
      </c>
    </row>
    <row r="123" spans="1:15" x14ac:dyDescent="0.2">
      <c r="A123" s="62" t="s">
        <v>1472</v>
      </c>
      <c r="B123" s="63">
        <v>41375</v>
      </c>
      <c r="C123" s="62">
        <v>2013</v>
      </c>
      <c r="D123" s="62" t="s">
        <v>1455</v>
      </c>
      <c r="E123" s="62" t="s">
        <v>7</v>
      </c>
      <c r="F123" s="62" t="s">
        <v>1349</v>
      </c>
      <c r="G123" s="62" t="s">
        <v>1345</v>
      </c>
      <c r="H123" s="64">
        <v>93</v>
      </c>
      <c r="I123" s="64">
        <v>19</v>
      </c>
      <c r="J123" s="64">
        <v>10</v>
      </c>
      <c r="K123" s="65">
        <v>2092.5</v>
      </c>
      <c r="L123" s="65">
        <v>657.4</v>
      </c>
      <c r="M123" s="65">
        <v>567</v>
      </c>
      <c r="N123" s="65">
        <v>3316.9</v>
      </c>
      <c r="O123" s="65">
        <v>331.69000000000005</v>
      </c>
    </row>
    <row r="124" spans="1:15" x14ac:dyDescent="0.2">
      <c r="A124" s="62" t="s">
        <v>1473</v>
      </c>
      <c r="B124" s="63">
        <v>41376</v>
      </c>
      <c r="C124" s="62">
        <v>2013</v>
      </c>
      <c r="D124" s="62" t="s">
        <v>1455</v>
      </c>
      <c r="E124" s="62" t="s">
        <v>8</v>
      </c>
      <c r="F124" s="62" t="s">
        <v>1366</v>
      </c>
      <c r="G124" s="62" t="s">
        <v>1342</v>
      </c>
      <c r="H124" s="64">
        <v>81</v>
      </c>
      <c r="I124" s="64">
        <v>10</v>
      </c>
      <c r="J124" s="64">
        <v>9</v>
      </c>
      <c r="K124" s="65">
        <v>1822.5</v>
      </c>
      <c r="L124" s="65">
        <v>346</v>
      </c>
      <c r="M124" s="65">
        <v>510.3</v>
      </c>
      <c r="N124" s="65">
        <v>2678.8</v>
      </c>
      <c r="O124" s="65">
        <v>267.88000000000005</v>
      </c>
    </row>
    <row r="125" spans="1:15" x14ac:dyDescent="0.2">
      <c r="A125" s="62" t="s">
        <v>1474</v>
      </c>
      <c r="B125" s="63">
        <v>41377</v>
      </c>
      <c r="C125" s="62">
        <v>2013</v>
      </c>
      <c r="D125" s="62" t="s">
        <v>1455</v>
      </c>
      <c r="E125" s="62" t="s">
        <v>1347</v>
      </c>
      <c r="F125" s="62" t="s">
        <v>184</v>
      </c>
      <c r="G125" s="62" t="s">
        <v>1345</v>
      </c>
      <c r="H125" s="64">
        <v>70</v>
      </c>
      <c r="I125" s="64">
        <v>40</v>
      </c>
      <c r="J125" s="64">
        <v>2</v>
      </c>
      <c r="K125" s="65">
        <v>1575</v>
      </c>
      <c r="L125" s="65">
        <v>1384</v>
      </c>
      <c r="M125" s="65">
        <v>113.4</v>
      </c>
      <c r="N125" s="65">
        <v>3072.4</v>
      </c>
      <c r="O125" s="65">
        <v>307.24</v>
      </c>
    </row>
    <row r="126" spans="1:15" x14ac:dyDescent="0.2">
      <c r="A126" s="62" t="s">
        <v>1475</v>
      </c>
      <c r="B126" s="63">
        <v>41379</v>
      </c>
      <c r="C126" s="62">
        <v>2013</v>
      </c>
      <c r="D126" s="62" t="s">
        <v>1455</v>
      </c>
      <c r="E126" s="62" t="s">
        <v>6</v>
      </c>
      <c r="F126" s="62" t="s">
        <v>1341</v>
      </c>
      <c r="G126" s="62" t="s">
        <v>1345</v>
      </c>
      <c r="H126" s="64">
        <v>36</v>
      </c>
      <c r="I126" s="64">
        <v>1</v>
      </c>
      <c r="J126" s="64">
        <v>6</v>
      </c>
      <c r="K126" s="65">
        <v>810</v>
      </c>
      <c r="L126" s="65">
        <v>34.6</v>
      </c>
      <c r="M126" s="65">
        <v>340.2</v>
      </c>
      <c r="N126" s="65">
        <v>1184.8</v>
      </c>
      <c r="O126" s="65">
        <v>118.48</v>
      </c>
    </row>
    <row r="127" spans="1:15" x14ac:dyDescent="0.2">
      <c r="A127" s="62" t="s">
        <v>1476</v>
      </c>
      <c r="B127" s="63">
        <v>41379</v>
      </c>
      <c r="C127" s="62">
        <v>2013</v>
      </c>
      <c r="D127" s="62" t="s">
        <v>1455</v>
      </c>
      <c r="E127" s="62" t="s">
        <v>10</v>
      </c>
      <c r="F127" s="62" t="s">
        <v>1370</v>
      </c>
      <c r="G127" s="62" t="s">
        <v>1352</v>
      </c>
      <c r="H127" s="64">
        <v>89</v>
      </c>
      <c r="I127" s="64">
        <v>22</v>
      </c>
      <c r="J127" s="64">
        <v>6</v>
      </c>
      <c r="K127" s="65">
        <v>2002.5</v>
      </c>
      <c r="L127" s="65">
        <v>761.2</v>
      </c>
      <c r="M127" s="65">
        <v>340.2</v>
      </c>
      <c r="N127" s="65">
        <v>3103.8999999999996</v>
      </c>
      <c r="O127" s="65">
        <v>310.39</v>
      </c>
    </row>
    <row r="128" spans="1:15" x14ac:dyDescent="0.2">
      <c r="A128" s="62" t="s">
        <v>1477</v>
      </c>
      <c r="B128" s="63">
        <v>41380</v>
      </c>
      <c r="C128" s="62">
        <v>2013</v>
      </c>
      <c r="D128" s="62" t="s">
        <v>1455</v>
      </c>
      <c r="E128" s="62" t="s">
        <v>6</v>
      </c>
      <c r="F128" s="62" t="s">
        <v>1355</v>
      </c>
      <c r="G128" s="62" t="s">
        <v>1378</v>
      </c>
      <c r="H128" s="64">
        <v>76</v>
      </c>
      <c r="I128" s="64">
        <v>50</v>
      </c>
      <c r="J128" s="64">
        <v>10</v>
      </c>
      <c r="K128" s="65">
        <v>1710</v>
      </c>
      <c r="L128" s="65">
        <v>1730</v>
      </c>
      <c r="M128" s="65">
        <v>567</v>
      </c>
      <c r="N128" s="65">
        <v>4007</v>
      </c>
      <c r="O128" s="65">
        <v>400.70000000000005</v>
      </c>
    </row>
    <row r="129" spans="1:15" x14ac:dyDescent="0.2">
      <c r="A129" s="62" t="s">
        <v>1478</v>
      </c>
      <c r="B129" s="63">
        <v>41380</v>
      </c>
      <c r="C129" s="62">
        <v>2013</v>
      </c>
      <c r="D129" s="62" t="s">
        <v>1455</v>
      </c>
      <c r="E129" s="62" t="s">
        <v>6</v>
      </c>
      <c r="F129" s="62" t="s">
        <v>1355</v>
      </c>
      <c r="G129" s="62" t="s">
        <v>1352</v>
      </c>
      <c r="H129" s="64">
        <v>31</v>
      </c>
      <c r="I129" s="64">
        <v>2</v>
      </c>
      <c r="J129" s="64">
        <v>5</v>
      </c>
      <c r="K129" s="65">
        <v>697.5</v>
      </c>
      <c r="L129" s="65">
        <v>69.2</v>
      </c>
      <c r="M129" s="65">
        <v>283.5</v>
      </c>
      <c r="N129" s="65">
        <v>1050.2</v>
      </c>
      <c r="O129" s="65">
        <v>105.02000000000001</v>
      </c>
    </row>
    <row r="130" spans="1:15" x14ac:dyDescent="0.2">
      <c r="A130" s="62" t="s">
        <v>1479</v>
      </c>
      <c r="B130" s="63">
        <v>41381</v>
      </c>
      <c r="C130" s="62">
        <v>2013</v>
      </c>
      <c r="D130" s="62" t="s">
        <v>1455</v>
      </c>
      <c r="E130" s="62" t="s">
        <v>10</v>
      </c>
      <c r="F130" s="62" t="s">
        <v>1358</v>
      </c>
      <c r="G130" s="62" t="s">
        <v>1356</v>
      </c>
      <c r="H130" s="64">
        <v>62</v>
      </c>
      <c r="I130" s="64">
        <v>9</v>
      </c>
      <c r="J130" s="64">
        <v>10</v>
      </c>
      <c r="K130" s="65">
        <v>1395</v>
      </c>
      <c r="L130" s="65">
        <v>311.39999999999998</v>
      </c>
      <c r="M130" s="65">
        <v>567</v>
      </c>
      <c r="N130" s="65">
        <v>2273.4</v>
      </c>
      <c r="O130" s="65">
        <v>227.34000000000003</v>
      </c>
    </row>
    <row r="131" spans="1:15" x14ac:dyDescent="0.2">
      <c r="A131" s="62" t="s">
        <v>1480</v>
      </c>
      <c r="B131" s="63">
        <v>41384</v>
      </c>
      <c r="C131" s="62">
        <v>2013</v>
      </c>
      <c r="D131" s="62" t="s">
        <v>1455</v>
      </c>
      <c r="E131" s="62" t="s">
        <v>1347</v>
      </c>
      <c r="F131" s="62" t="s">
        <v>1341</v>
      </c>
      <c r="G131" s="62" t="s">
        <v>1371</v>
      </c>
      <c r="H131" s="64">
        <v>49</v>
      </c>
      <c r="I131" s="64">
        <v>19</v>
      </c>
      <c r="J131" s="64">
        <v>8</v>
      </c>
      <c r="K131" s="65">
        <v>1102.5</v>
      </c>
      <c r="L131" s="65">
        <v>657.4</v>
      </c>
      <c r="M131" s="65">
        <v>453.6</v>
      </c>
      <c r="N131" s="65">
        <v>2213.5</v>
      </c>
      <c r="O131" s="65">
        <v>221.35000000000002</v>
      </c>
    </row>
    <row r="132" spans="1:15" x14ac:dyDescent="0.2">
      <c r="A132" s="62" t="s">
        <v>1481</v>
      </c>
      <c r="B132" s="63">
        <v>41384</v>
      </c>
      <c r="C132" s="62">
        <v>2013</v>
      </c>
      <c r="D132" s="62" t="s">
        <v>1455</v>
      </c>
      <c r="E132" s="62" t="s">
        <v>8</v>
      </c>
      <c r="F132" s="62" t="s">
        <v>922</v>
      </c>
      <c r="G132" s="62" t="s">
        <v>1350</v>
      </c>
      <c r="H132" s="64">
        <v>45</v>
      </c>
      <c r="I132" s="64">
        <v>43</v>
      </c>
      <c r="J132" s="64">
        <v>9</v>
      </c>
      <c r="K132" s="65">
        <v>1012.5</v>
      </c>
      <c r="L132" s="65">
        <v>1487.8</v>
      </c>
      <c r="M132" s="65">
        <v>510.3</v>
      </c>
      <c r="N132" s="65">
        <v>3010.6000000000004</v>
      </c>
      <c r="O132" s="65">
        <v>301.06000000000006</v>
      </c>
    </row>
    <row r="133" spans="1:15" x14ac:dyDescent="0.2">
      <c r="A133" s="62" t="s">
        <v>1482</v>
      </c>
      <c r="B133" s="63">
        <v>41385</v>
      </c>
      <c r="C133" s="62">
        <v>2013</v>
      </c>
      <c r="D133" s="62" t="s">
        <v>1455</v>
      </c>
      <c r="E133" s="62" t="s">
        <v>8</v>
      </c>
      <c r="F133" s="62" t="s">
        <v>1361</v>
      </c>
      <c r="G133" s="62" t="s">
        <v>1345</v>
      </c>
      <c r="H133" s="64">
        <v>50</v>
      </c>
      <c r="I133" s="64">
        <v>11</v>
      </c>
      <c r="J133" s="64">
        <v>8</v>
      </c>
      <c r="K133" s="65">
        <v>1125</v>
      </c>
      <c r="L133" s="65">
        <v>380.6</v>
      </c>
      <c r="M133" s="65">
        <v>453.6</v>
      </c>
      <c r="N133" s="65">
        <v>1959.1999999999998</v>
      </c>
      <c r="O133" s="65">
        <v>195.92</v>
      </c>
    </row>
    <row r="134" spans="1:15" x14ac:dyDescent="0.2">
      <c r="A134" s="62" t="s">
        <v>1483</v>
      </c>
      <c r="B134" s="63">
        <v>41386</v>
      </c>
      <c r="C134" s="62">
        <v>2013</v>
      </c>
      <c r="D134" s="62" t="s">
        <v>1455</v>
      </c>
      <c r="E134" s="62" t="s">
        <v>5</v>
      </c>
      <c r="F134" s="62" t="s">
        <v>1358</v>
      </c>
      <c r="G134" s="62" t="s">
        <v>1378</v>
      </c>
      <c r="H134" s="64">
        <v>19</v>
      </c>
      <c r="I134" s="64">
        <v>14</v>
      </c>
      <c r="J134" s="64">
        <v>5</v>
      </c>
      <c r="K134" s="65">
        <v>427.5</v>
      </c>
      <c r="L134" s="65">
        <v>484.4</v>
      </c>
      <c r="M134" s="65">
        <v>283.5</v>
      </c>
      <c r="N134" s="65">
        <v>1195.4000000000001</v>
      </c>
      <c r="O134" s="65">
        <v>119.54000000000002</v>
      </c>
    </row>
    <row r="135" spans="1:15" x14ac:dyDescent="0.2">
      <c r="A135" s="62" t="s">
        <v>1484</v>
      </c>
      <c r="B135" s="63">
        <v>41388</v>
      </c>
      <c r="C135" s="62">
        <v>2013</v>
      </c>
      <c r="D135" s="62" t="s">
        <v>1455</v>
      </c>
      <c r="E135" s="62" t="s">
        <v>7</v>
      </c>
      <c r="F135" s="62" t="s">
        <v>1370</v>
      </c>
      <c r="G135" s="62" t="s">
        <v>1339</v>
      </c>
      <c r="H135" s="64">
        <v>57</v>
      </c>
      <c r="I135" s="64">
        <v>14</v>
      </c>
      <c r="J135" s="64">
        <v>3</v>
      </c>
      <c r="K135" s="65">
        <v>1282.5</v>
      </c>
      <c r="L135" s="65">
        <v>484.4</v>
      </c>
      <c r="M135" s="65">
        <v>170.1</v>
      </c>
      <c r="N135" s="65">
        <v>1937</v>
      </c>
      <c r="O135" s="65">
        <v>193.70000000000002</v>
      </c>
    </row>
    <row r="136" spans="1:15" x14ac:dyDescent="0.2">
      <c r="A136" s="62" t="s">
        <v>1485</v>
      </c>
      <c r="B136" s="63">
        <v>41388</v>
      </c>
      <c r="C136" s="62">
        <v>2013</v>
      </c>
      <c r="D136" s="62" t="s">
        <v>1455</v>
      </c>
      <c r="E136" s="62" t="s">
        <v>8</v>
      </c>
      <c r="F136" s="62" t="s">
        <v>1355</v>
      </c>
      <c r="G136" s="62" t="s">
        <v>1356</v>
      </c>
      <c r="H136" s="64">
        <v>88</v>
      </c>
      <c r="I136" s="64">
        <v>1</v>
      </c>
      <c r="J136" s="64">
        <v>4</v>
      </c>
      <c r="K136" s="65">
        <v>1980</v>
      </c>
      <c r="L136" s="65">
        <v>34.6</v>
      </c>
      <c r="M136" s="65">
        <v>226.8</v>
      </c>
      <c r="N136" s="65">
        <v>2241.4</v>
      </c>
      <c r="O136" s="65">
        <v>224.14000000000001</v>
      </c>
    </row>
    <row r="137" spans="1:15" x14ac:dyDescent="0.2">
      <c r="A137" s="62" t="s">
        <v>1486</v>
      </c>
      <c r="B137" s="63">
        <v>41388</v>
      </c>
      <c r="C137" s="62">
        <v>2013</v>
      </c>
      <c r="D137" s="62" t="s">
        <v>1455</v>
      </c>
      <c r="E137" s="62" t="s">
        <v>8</v>
      </c>
      <c r="F137" s="62" t="s">
        <v>1341</v>
      </c>
      <c r="G137" s="62" t="s">
        <v>1352</v>
      </c>
      <c r="H137" s="64">
        <v>87</v>
      </c>
      <c r="I137" s="64">
        <v>14</v>
      </c>
      <c r="J137" s="64">
        <v>3</v>
      </c>
      <c r="K137" s="65">
        <v>1957.5</v>
      </c>
      <c r="L137" s="65">
        <v>484.4</v>
      </c>
      <c r="M137" s="65">
        <v>170.1</v>
      </c>
      <c r="N137" s="65">
        <v>2612</v>
      </c>
      <c r="O137" s="65">
        <v>261.2</v>
      </c>
    </row>
    <row r="138" spans="1:15" x14ac:dyDescent="0.2">
      <c r="A138" s="62" t="s">
        <v>1487</v>
      </c>
      <c r="B138" s="63">
        <v>41389</v>
      </c>
      <c r="C138" s="62">
        <v>2013</v>
      </c>
      <c r="D138" s="62" t="s">
        <v>1455</v>
      </c>
      <c r="E138" s="62" t="s">
        <v>6</v>
      </c>
      <c r="F138" s="62" t="s">
        <v>1361</v>
      </c>
      <c r="G138" s="62" t="s">
        <v>1342</v>
      </c>
      <c r="H138" s="64">
        <v>19</v>
      </c>
      <c r="I138" s="64">
        <v>39</v>
      </c>
      <c r="J138" s="64">
        <v>8</v>
      </c>
      <c r="K138" s="65">
        <v>427.5</v>
      </c>
      <c r="L138" s="65">
        <v>1349.4</v>
      </c>
      <c r="M138" s="65">
        <v>453.6</v>
      </c>
      <c r="N138" s="65">
        <v>2230.5</v>
      </c>
      <c r="O138" s="65">
        <v>223.05</v>
      </c>
    </row>
    <row r="139" spans="1:15" x14ac:dyDescent="0.2">
      <c r="A139" s="62" t="s">
        <v>1488</v>
      </c>
      <c r="B139" s="63">
        <v>41390</v>
      </c>
      <c r="C139" s="62">
        <v>2013</v>
      </c>
      <c r="D139" s="62" t="s">
        <v>1455</v>
      </c>
      <c r="E139" s="62" t="s">
        <v>8</v>
      </c>
      <c r="F139" s="62" t="s">
        <v>1366</v>
      </c>
      <c r="G139" s="62" t="s">
        <v>1363</v>
      </c>
      <c r="H139" s="64">
        <v>39</v>
      </c>
      <c r="I139" s="64">
        <v>43</v>
      </c>
      <c r="J139" s="64">
        <v>2</v>
      </c>
      <c r="K139" s="65">
        <v>877.5</v>
      </c>
      <c r="L139" s="65">
        <v>1487.8</v>
      </c>
      <c r="M139" s="65">
        <v>113.4</v>
      </c>
      <c r="N139" s="65">
        <v>2478.7000000000003</v>
      </c>
      <c r="O139" s="65">
        <v>247.87000000000003</v>
      </c>
    </row>
    <row r="140" spans="1:15" x14ac:dyDescent="0.2">
      <c r="A140" s="62" t="s">
        <v>1489</v>
      </c>
      <c r="B140" s="63">
        <v>41390</v>
      </c>
      <c r="C140" s="62">
        <v>2013</v>
      </c>
      <c r="D140" s="62" t="s">
        <v>1455</v>
      </c>
      <c r="E140" s="62" t="s">
        <v>1347</v>
      </c>
      <c r="F140" s="62" t="s">
        <v>1366</v>
      </c>
      <c r="G140" s="62" t="s">
        <v>1345</v>
      </c>
      <c r="H140" s="64">
        <v>37</v>
      </c>
      <c r="I140" s="64">
        <v>41</v>
      </c>
      <c r="J140" s="64">
        <v>4</v>
      </c>
      <c r="K140" s="65">
        <v>832.5</v>
      </c>
      <c r="L140" s="65">
        <v>1418.6</v>
      </c>
      <c r="M140" s="65">
        <v>226.8</v>
      </c>
      <c r="N140" s="65">
        <v>2477.9</v>
      </c>
      <c r="O140" s="65">
        <v>247.79000000000002</v>
      </c>
    </row>
    <row r="141" spans="1:15" x14ac:dyDescent="0.2">
      <c r="A141" s="62" t="s">
        <v>1490</v>
      </c>
      <c r="B141" s="63">
        <v>41391</v>
      </c>
      <c r="C141" s="62">
        <v>2013</v>
      </c>
      <c r="D141" s="62" t="s">
        <v>1455</v>
      </c>
      <c r="E141" s="62" t="s">
        <v>1347</v>
      </c>
      <c r="F141" s="62" t="s">
        <v>922</v>
      </c>
      <c r="G141" s="62" t="s">
        <v>1371</v>
      </c>
      <c r="H141" s="64">
        <v>11</v>
      </c>
      <c r="I141" s="64">
        <v>46</v>
      </c>
      <c r="J141" s="64">
        <v>8</v>
      </c>
      <c r="K141" s="65">
        <v>247.5</v>
      </c>
      <c r="L141" s="65">
        <v>1591.6</v>
      </c>
      <c r="M141" s="65">
        <v>453.6</v>
      </c>
      <c r="N141" s="65">
        <v>2292.7000000000003</v>
      </c>
      <c r="O141" s="65">
        <v>229.27000000000004</v>
      </c>
    </row>
    <row r="142" spans="1:15" x14ac:dyDescent="0.2">
      <c r="A142" s="62" t="s">
        <v>1491</v>
      </c>
      <c r="B142" s="63">
        <v>41392</v>
      </c>
      <c r="C142" s="62">
        <v>2013</v>
      </c>
      <c r="D142" s="62" t="s">
        <v>1455</v>
      </c>
      <c r="E142" s="62" t="s">
        <v>8</v>
      </c>
      <c r="F142" s="62" t="s">
        <v>539</v>
      </c>
      <c r="G142" s="62" t="s">
        <v>1352</v>
      </c>
      <c r="H142" s="64">
        <v>42</v>
      </c>
      <c r="I142" s="64">
        <v>27</v>
      </c>
      <c r="J142" s="64">
        <v>3</v>
      </c>
      <c r="K142" s="65">
        <v>945</v>
      </c>
      <c r="L142" s="65">
        <v>934.2</v>
      </c>
      <c r="M142" s="65">
        <v>170.1</v>
      </c>
      <c r="N142" s="65">
        <v>2049.3000000000002</v>
      </c>
      <c r="O142" s="65">
        <v>204.93000000000004</v>
      </c>
    </row>
    <row r="143" spans="1:15" x14ac:dyDescent="0.2">
      <c r="A143" s="62" t="s">
        <v>1492</v>
      </c>
      <c r="B143" s="63">
        <v>41393</v>
      </c>
      <c r="C143" s="62">
        <v>2013</v>
      </c>
      <c r="D143" s="62" t="s">
        <v>1455</v>
      </c>
      <c r="E143" s="62" t="s">
        <v>7</v>
      </c>
      <c r="F143" s="62" t="s">
        <v>1349</v>
      </c>
      <c r="G143" s="62" t="s">
        <v>1363</v>
      </c>
      <c r="H143" s="64">
        <v>60</v>
      </c>
      <c r="I143" s="64">
        <v>37</v>
      </c>
      <c r="J143" s="64">
        <v>6</v>
      </c>
      <c r="K143" s="65">
        <v>1350</v>
      </c>
      <c r="L143" s="65">
        <v>1280.2</v>
      </c>
      <c r="M143" s="65">
        <v>340.2</v>
      </c>
      <c r="N143" s="65">
        <v>2970.4</v>
      </c>
      <c r="O143" s="65">
        <v>297.04000000000002</v>
      </c>
    </row>
    <row r="144" spans="1:15" x14ac:dyDescent="0.2">
      <c r="A144" s="62" t="s">
        <v>1493</v>
      </c>
      <c r="B144" s="63">
        <v>41394</v>
      </c>
      <c r="C144" s="62">
        <v>2013</v>
      </c>
      <c r="D144" s="62" t="s">
        <v>1455</v>
      </c>
      <c r="E144" s="62" t="s">
        <v>6</v>
      </c>
      <c r="F144" s="62" t="s">
        <v>1341</v>
      </c>
      <c r="G144" s="62" t="s">
        <v>1378</v>
      </c>
      <c r="H144" s="64">
        <v>40</v>
      </c>
      <c r="I144" s="64">
        <v>14</v>
      </c>
      <c r="J144" s="64">
        <v>3</v>
      </c>
      <c r="K144" s="65">
        <v>900</v>
      </c>
      <c r="L144" s="65">
        <v>484.4</v>
      </c>
      <c r="M144" s="65">
        <v>170.1</v>
      </c>
      <c r="N144" s="65">
        <v>1554.5</v>
      </c>
      <c r="O144" s="65">
        <v>155.45000000000002</v>
      </c>
    </row>
    <row r="145" spans="1:15" x14ac:dyDescent="0.2">
      <c r="A145" s="62" t="s">
        <v>1494</v>
      </c>
      <c r="B145" s="63">
        <v>41394</v>
      </c>
      <c r="C145" s="62">
        <v>2013</v>
      </c>
      <c r="D145" s="62" t="s">
        <v>1455</v>
      </c>
      <c r="E145" s="62" t="s">
        <v>8</v>
      </c>
      <c r="F145" s="62" t="s">
        <v>1366</v>
      </c>
      <c r="G145" s="62" t="s">
        <v>1345</v>
      </c>
      <c r="H145" s="64">
        <v>88</v>
      </c>
      <c r="I145" s="64">
        <v>6</v>
      </c>
      <c r="J145" s="64">
        <v>2</v>
      </c>
      <c r="K145" s="65">
        <v>1980</v>
      </c>
      <c r="L145" s="65">
        <v>207.6</v>
      </c>
      <c r="M145" s="65">
        <v>113.4</v>
      </c>
      <c r="N145" s="65">
        <v>2301</v>
      </c>
      <c r="O145" s="65">
        <v>230.10000000000002</v>
      </c>
    </row>
    <row r="146" spans="1:15" x14ac:dyDescent="0.2">
      <c r="A146" s="62" t="s">
        <v>1495</v>
      </c>
      <c r="B146" s="63">
        <v>41395</v>
      </c>
      <c r="C146" s="62">
        <v>2013</v>
      </c>
      <c r="D146" s="62" t="s">
        <v>1496</v>
      </c>
      <c r="E146" s="62" t="s">
        <v>10</v>
      </c>
      <c r="F146" s="62" t="s">
        <v>1358</v>
      </c>
      <c r="G146" s="62" t="s">
        <v>1371</v>
      </c>
      <c r="H146" s="64">
        <v>46</v>
      </c>
      <c r="I146" s="64">
        <v>40</v>
      </c>
      <c r="J146" s="64">
        <v>5</v>
      </c>
      <c r="K146" s="65">
        <v>1035</v>
      </c>
      <c r="L146" s="65">
        <v>1384</v>
      </c>
      <c r="M146" s="65">
        <v>283.5</v>
      </c>
      <c r="N146" s="65">
        <v>2702.5</v>
      </c>
      <c r="O146" s="65">
        <v>270.25</v>
      </c>
    </row>
    <row r="147" spans="1:15" x14ac:dyDescent="0.2">
      <c r="A147" s="62" t="s">
        <v>1497</v>
      </c>
      <c r="B147" s="63">
        <v>41395</v>
      </c>
      <c r="C147" s="62">
        <v>2013</v>
      </c>
      <c r="D147" s="62" t="s">
        <v>1496</v>
      </c>
      <c r="E147" s="62" t="s">
        <v>5</v>
      </c>
      <c r="F147" s="62" t="s">
        <v>1370</v>
      </c>
      <c r="G147" s="62" t="s">
        <v>1368</v>
      </c>
      <c r="H147" s="64">
        <v>62</v>
      </c>
      <c r="I147" s="64">
        <v>41</v>
      </c>
      <c r="J147" s="64">
        <v>7</v>
      </c>
      <c r="K147" s="65">
        <v>1395</v>
      </c>
      <c r="L147" s="65">
        <v>1418.6</v>
      </c>
      <c r="M147" s="65">
        <v>396.9</v>
      </c>
      <c r="N147" s="65">
        <v>3210.5</v>
      </c>
      <c r="O147" s="65">
        <v>321.05</v>
      </c>
    </row>
    <row r="148" spans="1:15" x14ac:dyDescent="0.2">
      <c r="A148" s="62" t="s">
        <v>1498</v>
      </c>
      <c r="B148" s="63">
        <v>41396</v>
      </c>
      <c r="C148" s="62">
        <v>2013</v>
      </c>
      <c r="D148" s="62" t="s">
        <v>1496</v>
      </c>
      <c r="E148" s="62" t="s">
        <v>6</v>
      </c>
      <c r="F148" s="62" t="s">
        <v>1355</v>
      </c>
      <c r="G148" s="62" t="s">
        <v>1378</v>
      </c>
      <c r="H148" s="64">
        <v>79</v>
      </c>
      <c r="I148" s="64">
        <v>47</v>
      </c>
      <c r="J148" s="64">
        <v>9</v>
      </c>
      <c r="K148" s="65">
        <v>1777.5</v>
      </c>
      <c r="L148" s="65">
        <v>1626.2</v>
      </c>
      <c r="M148" s="65">
        <v>510.3</v>
      </c>
      <c r="N148" s="65">
        <v>3914.0000000000005</v>
      </c>
      <c r="O148" s="65">
        <v>391.40000000000009</v>
      </c>
    </row>
    <row r="149" spans="1:15" x14ac:dyDescent="0.2">
      <c r="A149" s="62" t="s">
        <v>1499</v>
      </c>
      <c r="B149" s="63">
        <v>41397</v>
      </c>
      <c r="C149" s="62">
        <v>2013</v>
      </c>
      <c r="D149" s="62" t="s">
        <v>1496</v>
      </c>
      <c r="E149" s="62" t="s">
        <v>10</v>
      </c>
      <c r="F149" s="62" t="s">
        <v>1341</v>
      </c>
      <c r="G149" s="62" t="s">
        <v>1363</v>
      </c>
      <c r="H149" s="64">
        <v>84</v>
      </c>
      <c r="I149" s="64">
        <v>3</v>
      </c>
      <c r="J149" s="64">
        <v>8</v>
      </c>
      <c r="K149" s="65">
        <v>1890</v>
      </c>
      <c r="L149" s="65">
        <v>103.8</v>
      </c>
      <c r="M149" s="65">
        <v>453.6</v>
      </c>
      <c r="N149" s="65">
        <v>2447.4</v>
      </c>
      <c r="O149" s="65">
        <v>244.74</v>
      </c>
    </row>
    <row r="150" spans="1:15" x14ac:dyDescent="0.2">
      <c r="A150" s="62" t="s">
        <v>1500</v>
      </c>
      <c r="B150" s="63">
        <v>41397</v>
      </c>
      <c r="C150" s="62">
        <v>2013</v>
      </c>
      <c r="D150" s="62" t="s">
        <v>1496</v>
      </c>
      <c r="E150" s="62" t="s">
        <v>6</v>
      </c>
      <c r="F150" s="62" t="s">
        <v>1358</v>
      </c>
      <c r="G150" s="62" t="s">
        <v>1378</v>
      </c>
      <c r="H150" s="64">
        <v>1</v>
      </c>
      <c r="I150" s="64">
        <v>12</v>
      </c>
      <c r="J150" s="64">
        <v>3</v>
      </c>
      <c r="K150" s="65">
        <v>22.5</v>
      </c>
      <c r="L150" s="65">
        <v>415.2</v>
      </c>
      <c r="M150" s="65">
        <v>170.1</v>
      </c>
      <c r="N150" s="65">
        <v>607.80000000000007</v>
      </c>
      <c r="O150" s="65">
        <v>60.780000000000008</v>
      </c>
    </row>
    <row r="151" spans="1:15" x14ac:dyDescent="0.2">
      <c r="A151" s="62" t="s">
        <v>1501</v>
      </c>
      <c r="B151" s="63">
        <v>41398</v>
      </c>
      <c r="C151" s="62">
        <v>2013</v>
      </c>
      <c r="D151" s="62" t="s">
        <v>1496</v>
      </c>
      <c r="E151" s="62" t="s">
        <v>1347</v>
      </c>
      <c r="F151" s="62" t="s">
        <v>539</v>
      </c>
      <c r="G151" s="62" t="s">
        <v>1342</v>
      </c>
      <c r="H151" s="64">
        <v>61</v>
      </c>
      <c r="I151" s="64">
        <v>1</v>
      </c>
      <c r="J151" s="64">
        <v>3</v>
      </c>
      <c r="K151" s="65">
        <v>1372.5</v>
      </c>
      <c r="L151" s="65">
        <v>34.6</v>
      </c>
      <c r="M151" s="65">
        <v>170.1</v>
      </c>
      <c r="N151" s="65">
        <v>1577.1999999999998</v>
      </c>
      <c r="O151" s="65">
        <v>157.72</v>
      </c>
    </row>
    <row r="152" spans="1:15" x14ac:dyDescent="0.2">
      <c r="A152" s="62" t="s">
        <v>1502</v>
      </c>
      <c r="B152" s="63">
        <v>41398</v>
      </c>
      <c r="C152" s="62">
        <v>2013</v>
      </c>
      <c r="D152" s="62" t="s">
        <v>1496</v>
      </c>
      <c r="E152" s="62" t="s">
        <v>8</v>
      </c>
      <c r="F152" s="62" t="s">
        <v>1366</v>
      </c>
      <c r="G152" s="62" t="s">
        <v>1350</v>
      </c>
      <c r="H152" s="64">
        <v>62</v>
      </c>
      <c r="I152" s="64">
        <v>28</v>
      </c>
      <c r="J152" s="64">
        <v>10</v>
      </c>
      <c r="K152" s="65">
        <v>1395</v>
      </c>
      <c r="L152" s="65">
        <v>968.8</v>
      </c>
      <c r="M152" s="65">
        <v>567</v>
      </c>
      <c r="N152" s="65">
        <v>2930.8</v>
      </c>
      <c r="O152" s="65">
        <v>293.08000000000004</v>
      </c>
    </row>
    <row r="153" spans="1:15" x14ac:dyDescent="0.2">
      <c r="A153" s="62" t="s">
        <v>1503</v>
      </c>
      <c r="B153" s="63">
        <v>41399</v>
      </c>
      <c r="C153" s="62">
        <v>2013</v>
      </c>
      <c r="D153" s="62" t="s">
        <v>1496</v>
      </c>
      <c r="E153" s="62" t="s">
        <v>5</v>
      </c>
      <c r="F153" s="62" t="s">
        <v>1366</v>
      </c>
      <c r="G153" s="62" t="s">
        <v>1342</v>
      </c>
      <c r="H153" s="64">
        <v>44</v>
      </c>
      <c r="I153" s="64">
        <v>10</v>
      </c>
      <c r="J153" s="64">
        <v>2</v>
      </c>
      <c r="K153" s="65">
        <v>990</v>
      </c>
      <c r="L153" s="65">
        <v>346</v>
      </c>
      <c r="M153" s="65">
        <v>113.4</v>
      </c>
      <c r="N153" s="65">
        <v>1449.4</v>
      </c>
      <c r="O153" s="65">
        <v>144.94000000000003</v>
      </c>
    </row>
    <row r="154" spans="1:15" x14ac:dyDescent="0.2">
      <c r="A154" s="62" t="s">
        <v>1504</v>
      </c>
      <c r="B154" s="63">
        <v>41400</v>
      </c>
      <c r="C154" s="62">
        <v>2013</v>
      </c>
      <c r="D154" s="62" t="s">
        <v>1496</v>
      </c>
      <c r="E154" s="62" t="s">
        <v>5</v>
      </c>
      <c r="F154" s="62" t="s">
        <v>1344</v>
      </c>
      <c r="G154" s="62" t="s">
        <v>1363</v>
      </c>
      <c r="H154" s="64">
        <v>34</v>
      </c>
      <c r="I154" s="64">
        <v>20</v>
      </c>
      <c r="J154" s="64">
        <v>5</v>
      </c>
      <c r="K154" s="65">
        <v>765</v>
      </c>
      <c r="L154" s="65">
        <v>692</v>
      </c>
      <c r="M154" s="65">
        <v>283.5</v>
      </c>
      <c r="N154" s="65">
        <v>1740.5</v>
      </c>
      <c r="O154" s="65">
        <v>174.05</v>
      </c>
    </row>
    <row r="155" spans="1:15" x14ac:dyDescent="0.2">
      <c r="A155" s="62" t="s">
        <v>1505</v>
      </c>
      <c r="B155" s="63">
        <v>41402</v>
      </c>
      <c r="C155" s="62">
        <v>2013</v>
      </c>
      <c r="D155" s="62" t="s">
        <v>1496</v>
      </c>
      <c r="E155" s="62" t="s">
        <v>10</v>
      </c>
      <c r="F155" s="62" t="s">
        <v>1366</v>
      </c>
      <c r="G155" s="62" t="s">
        <v>1378</v>
      </c>
      <c r="H155" s="64">
        <v>46</v>
      </c>
      <c r="I155" s="64">
        <v>15</v>
      </c>
      <c r="J155" s="64">
        <v>6</v>
      </c>
      <c r="K155" s="65">
        <v>1035</v>
      </c>
      <c r="L155" s="65">
        <v>519</v>
      </c>
      <c r="M155" s="65">
        <v>340.2</v>
      </c>
      <c r="N155" s="65">
        <v>1894.2</v>
      </c>
      <c r="O155" s="65">
        <v>189.42000000000002</v>
      </c>
    </row>
    <row r="156" spans="1:15" x14ac:dyDescent="0.2">
      <c r="A156" s="62" t="s">
        <v>1506</v>
      </c>
      <c r="B156" s="63">
        <v>41403</v>
      </c>
      <c r="C156" s="62">
        <v>2013</v>
      </c>
      <c r="D156" s="62" t="s">
        <v>1496</v>
      </c>
      <c r="E156" s="62" t="s">
        <v>1347</v>
      </c>
      <c r="F156" s="62" t="s">
        <v>1349</v>
      </c>
      <c r="G156" s="62" t="s">
        <v>1342</v>
      </c>
      <c r="H156" s="64">
        <v>13</v>
      </c>
      <c r="I156" s="64">
        <v>19</v>
      </c>
      <c r="J156" s="64">
        <v>7</v>
      </c>
      <c r="K156" s="65">
        <v>292.5</v>
      </c>
      <c r="L156" s="65">
        <v>657.4</v>
      </c>
      <c r="M156" s="65">
        <v>396.9</v>
      </c>
      <c r="N156" s="65">
        <v>1346.8</v>
      </c>
      <c r="O156" s="65">
        <v>134.68</v>
      </c>
    </row>
    <row r="157" spans="1:15" x14ac:dyDescent="0.2">
      <c r="A157" s="62" t="s">
        <v>1507</v>
      </c>
      <c r="B157" s="63">
        <v>41404</v>
      </c>
      <c r="C157" s="62">
        <v>2013</v>
      </c>
      <c r="D157" s="62" t="s">
        <v>1496</v>
      </c>
      <c r="E157" s="62" t="s">
        <v>1347</v>
      </c>
      <c r="F157" s="62" t="s">
        <v>1361</v>
      </c>
      <c r="G157" s="62" t="s">
        <v>1345</v>
      </c>
      <c r="H157" s="64">
        <v>18</v>
      </c>
      <c r="I157" s="64">
        <v>21</v>
      </c>
      <c r="J157" s="64">
        <v>10</v>
      </c>
      <c r="K157" s="65">
        <v>405</v>
      </c>
      <c r="L157" s="65">
        <v>726.6</v>
      </c>
      <c r="M157" s="65">
        <v>567</v>
      </c>
      <c r="N157" s="65">
        <v>1698.6000000000001</v>
      </c>
      <c r="O157" s="65">
        <v>169.86</v>
      </c>
    </row>
    <row r="158" spans="1:15" x14ac:dyDescent="0.2">
      <c r="A158" s="62" t="s">
        <v>1508</v>
      </c>
      <c r="B158" s="63">
        <v>41404</v>
      </c>
      <c r="C158" s="62">
        <v>2013</v>
      </c>
      <c r="D158" s="62" t="s">
        <v>1496</v>
      </c>
      <c r="E158" s="62" t="s">
        <v>5</v>
      </c>
      <c r="F158" s="62" t="s">
        <v>1344</v>
      </c>
      <c r="G158" s="62" t="s">
        <v>1368</v>
      </c>
      <c r="H158" s="64">
        <v>38</v>
      </c>
      <c r="I158" s="64">
        <v>22</v>
      </c>
      <c r="J158" s="64">
        <v>5</v>
      </c>
      <c r="K158" s="65">
        <v>855</v>
      </c>
      <c r="L158" s="65">
        <v>761.2</v>
      </c>
      <c r="M158" s="65">
        <v>283.5</v>
      </c>
      <c r="N158" s="65">
        <v>1899.7</v>
      </c>
      <c r="O158" s="65">
        <v>189.97000000000003</v>
      </c>
    </row>
    <row r="159" spans="1:15" x14ac:dyDescent="0.2">
      <c r="A159" s="62" t="s">
        <v>1509</v>
      </c>
      <c r="B159" s="63">
        <v>41405</v>
      </c>
      <c r="C159" s="62">
        <v>2013</v>
      </c>
      <c r="D159" s="62" t="s">
        <v>1496</v>
      </c>
      <c r="E159" s="62" t="s">
        <v>6</v>
      </c>
      <c r="F159" s="62" t="s">
        <v>922</v>
      </c>
      <c r="G159" s="62" t="s">
        <v>1371</v>
      </c>
      <c r="H159" s="64">
        <v>22</v>
      </c>
      <c r="I159" s="64">
        <v>24</v>
      </c>
      <c r="J159" s="64">
        <v>1</v>
      </c>
      <c r="K159" s="65">
        <v>495</v>
      </c>
      <c r="L159" s="65">
        <v>830.4</v>
      </c>
      <c r="M159" s="65">
        <v>56.7</v>
      </c>
      <c r="N159" s="65">
        <v>1382.1000000000001</v>
      </c>
      <c r="O159" s="65">
        <v>138.21</v>
      </c>
    </row>
    <row r="160" spans="1:15" x14ac:dyDescent="0.2">
      <c r="A160" s="62" t="s">
        <v>1510</v>
      </c>
      <c r="B160" s="63">
        <v>41408</v>
      </c>
      <c r="C160" s="62">
        <v>2013</v>
      </c>
      <c r="D160" s="62" t="s">
        <v>1496</v>
      </c>
      <c r="E160" s="62" t="s">
        <v>10</v>
      </c>
      <c r="F160" s="62" t="s">
        <v>1344</v>
      </c>
      <c r="G160" s="62" t="s">
        <v>1363</v>
      </c>
      <c r="H160" s="64">
        <v>3</v>
      </c>
      <c r="I160" s="64">
        <v>35</v>
      </c>
      <c r="J160" s="64">
        <v>3</v>
      </c>
      <c r="K160" s="65">
        <v>67.5</v>
      </c>
      <c r="L160" s="65">
        <v>1211</v>
      </c>
      <c r="M160" s="65">
        <v>170.1</v>
      </c>
      <c r="N160" s="65">
        <v>1448.6</v>
      </c>
      <c r="O160" s="65">
        <v>144.85999999999999</v>
      </c>
    </row>
    <row r="161" spans="1:15" x14ac:dyDescent="0.2">
      <c r="A161" s="62" t="s">
        <v>1511</v>
      </c>
      <c r="B161" s="63">
        <v>41409</v>
      </c>
      <c r="C161" s="62">
        <v>2013</v>
      </c>
      <c r="D161" s="62" t="s">
        <v>1496</v>
      </c>
      <c r="E161" s="62" t="s">
        <v>5</v>
      </c>
      <c r="F161" s="62" t="s">
        <v>1341</v>
      </c>
      <c r="G161" s="62" t="s">
        <v>1350</v>
      </c>
      <c r="H161" s="64">
        <v>40</v>
      </c>
      <c r="I161" s="64">
        <v>34</v>
      </c>
      <c r="J161" s="64">
        <v>3</v>
      </c>
      <c r="K161" s="65">
        <v>900</v>
      </c>
      <c r="L161" s="65">
        <v>1176.4000000000001</v>
      </c>
      <c r="M161" s="65">
        <v>170.1</v>
      </c>
      <c r="N161" s="65">
        <v>2246.5</v>
      </c>
      <c r="O161" s="65">
        <v>224.65</v>
      </c>
    </row>
    <row r="162" spans="1:15" x14ac:dyDescent="0.2">
      <c r="A162" s="62" t="s">
        <v>1512</v>
      </c>
      <c r="B162" s="63">
        <v>41409</v>
      </c>
      <c r="C162" s="62">
        <v>2013</v>
      </c>
      <c r="D162" s="62" t="s">
        <v>1496</v>
      </c>
      <c r="E162" s="62" t="s">
        <v>6</v>
      </c>
      <c r="F162" s="62" t="s">
        <v>1370</v>
      </c>
      <c r="G162" s="62" t="s">
        <v>1350</v>
      </c>
      <c r="H162" s="64">
        <v>52</v>
      </c>
      <c r="I162" s="64">
        <v>38</v>
      </c>
      <c r="J162" s="64">
        <v>3</v>
      </c>
      <c r="K162" s="65">
        <v>1170</v>
      </c>
      <c r="L162" s="65">
        <v>1314.8</v>
      </c>
      <c r="M162" s="65">
        <v>170.1</v>
      </c>
      <c r="N162" s="65">
        <v>2654.9</v>
      </c>
      <c r="O162" s="65">
        <v>265.49</v>
      </c>
    </row>
    <row r="163" spans="1:15" x14ac:dyDescent="0.2">
      <c r="A163" s="62" t="s">
        <v>1513</v>
      </c>
      <c r="B163" s="63">
        <v>41410</v>
      </c>
      <c r="C163" s="62">
        <v>2013</v>
      </c>
      <c r="D163" s="62" t="s">
        <v>1496</v>
      </c>
      <c r="E163" s="62" t="s">
        <v>8</v>
      </c>
      <c r="F163" s="62" t="s">
        <v>1370</v>
      </c>
      <c r="G163" s="62" t="s">
        <v>1352</v>
      </c>
      <c r="H163" s="64">
        <v>96</v>
      </c>
      <c r="I163" s="64">
        <v>35</v>
      </c>
      <c r="J163" s="64">
        <v>3</v>
      </c>
      <c r="K163" s="65">
        <v>2160</v>
      </c>
      <c r="L163" s="65">
        <v>1211</v>
      </c>
      <c r="M163" s="65">
        <v>170.1</v>
      </c>
      <c r="N163" s="65">
        <v>3541.1</v>
      </c>
      <c r="O163" s="65">
        <v>354.11</v>
      </c>
    </row>
    <row r="164" spans="1:15" x14ac:dyDescent="0.2">
      <c r="A164" s="62" t="s">
        <v>1514</v>
      </c>
      <c r="B164" s="63">
        <v>41411</v>
      </c>
      <c r="C164" s="62">
        <v>2013</v>
      </c>
      <c r="D164" s="62" t="s">
        <v>1496</v>
      </c>
      <c r="E164" s="62" t="s">
        <v>5</v>
      </c>
      <c r="F164" s="62" t="s">
        <v>184</v>
      </c>
      <c r="G164" s="62" t="s">
        <v>1378</v>
      </c>
      <c r="H164" s="64">
        <v>95</v>
      </c>
      <c r="I164" s="64">
        <v>43</v>
      </c>
      <c r="J164" s="64">
        <v>2</v>
      </c>
      <c r="K164" s="65">
        <v>2137.5</v>
      </c>
      <c r="L164" s="65">
        <v>1487.8</v>
      </c>
      <c r="M164" s="65">
        <v>113.4</v>
      </c>
      <c r="N164" s="65">
        <v>3738.7000000000003</v>
      </c>
      <c r="O164" s="65">
        <v>373.87000000000006</v>
      </c>
    </row>
    <row r="165" spans="1:15" x14ac:dyDescent="0.2">
      <c r="A165" s="62" t="s">
        <v>1515</v>
      </c>
      <c r="B165" s="63">
        <v>41411</v>
      </c>
      <c r="C165" s="62">
        <v>2013</v>
      </c>
      <c r="D165" s="62" t="s">
        <v>1496</v>
      </c>
      <c r="E165" s="62" t="s">
        <v>10</v>
      </c>
      <c r="F165" s="62" t="s">
        <v>1349</v>
      </c>
      <c r="G165" s="62" t="s">
        <v>1378</v>
      </c>
      <c r="H165" s="64">
        <v>84</v>
      </c>
      <c r="I165" s="64">
        <v>11</v>
      </c>
      <c r="J165" s="64">
        <v>9</v>
      </c>
      <c r="K165" s="65">
        <v>1890</v>
      </c>
      <c r="L165" s="65">
        <v>380.6</v>
      </c>
      <c r="M165" s="65">
        <v>510.3</v>
      </c>
      <c r="N165" s="65">
        <v>2780.9</v>
      </c>
      <c r="O165" s="65">
        <v>278.09000000000003</v>
      </c>
    </row>
    <row r="166" spans="1:15" x14ac:dyDescent="0.2">
      <c r="A166" s="62" t="s">
        <v>1516</v>
      </c>
      <c r="B166" s="63">
        <v>41413</v>
      </c>
      <c r="C166" s="62">
        <v>2013</v>
      </c>
      <c r="D166" s="62" t="s">
        <v>1496</v>
      </c>
      <c r="E166" s="62" t="s">
        <v>6</v>
      </c>
      <c r="F166" s="62" t="s">
        <v>539</v>
      </c>
      <c r="G166" s="62" t="s">
        <v>1378</v>
      </c>
      <c r="H166" s="64">
        <v>9</v>
      </c>
      <c r="I166" s="64">
        <v>45</v>
      </c>
      <c r="J166" s="64">
        <v>1</v>
      </c>
      <c r="K166" s="65">
        <v>202.5</v>
      </c>
      <c r="L166" s="65">
        <v>1557</v>
      </c>
      <c r="M166" s="65">
        <v>56.7</v>
      </c>
      <c r="N166" s="65">
        <v>1816.2</v>
      </c>
      <c r="O166" s="65">
        <v>181.62</v>
      </c>
    </row>
    <row r="167" spans="1:15" x14ac:dyDescent="0.2">
      <c r="A167" s="62" t="s">
        <v>1517</v>
      </c>
      <c r="B167" s="63">
        <v>41414</v>
      </c>
      <c r="C167" s="62">
        <v>2013</v>
      </c>
      <c r="D167" s="62" t="s">
        <v>1496</v>
      </c>
      <c r="E167" s="62" t="s">
        <v>6</v>
      </c>
      <c r="F167" s="62" t="s">
        <v>184</v>
      </c>
      <c r="G167" s="62" t="s">
        <v>1342</v>
      </c>
      <c r="H167" s="64">
        <v>90</v>
      </c>
      <c r="I167" s="64">
        <v>50</v>
      </c>
      <c r="J167" s="64">
        <v>5</v>
      </c>
      <c r="K167" s="65">
        <v>2025</v>
      </c>
      <c r="L167" s="65">
        <v>1730</v>
      </c>
      <c r="M167" s="65">
        <v>283.5</v>
      </c>
      <c r="N167" s="65">
        <v>4038.5</v>
      </c>
      <c r="O167" s="65">
        <v>403.85</v>
      </c>
    </row>
    <row r="168" spans="1:15" x14ac:dyDescent="0.2">
      <c r="A168" s="62" t="s">
        <v>1518</v>
      </c>
      <c r="B168" s="63">
        <v>41415</v>
      </c>
      <c r="C168" s="62">
        <v>2013</v>
      </c>
      <c r="D168" s="62" t="s">
        <v>1496</v>
      </c>
      <c r="E168" s="62" t="s">
        <v>5</v>
      </c>
      <c r="F168" s="62" t="s">
        <v>1361</v>
      </c>
      <c r="G168" s="62" t="s">
        <v>1339</v>
      </c>
      <c r="H168" s="64">
        <v>89</v>
      </c>
      <c r="I168" s="64">
        <v>24</v>
      </c>
      <c r="J168" s="64">
        <v>10</v>
      </c>
      <c r="K168" s="65">
        <v>2002.5</v>
      </c>
      <c r="L168" s="65">
        <v>830.4</v>
      </c>
      <c r="M168" s="65">
        <v>567</v>
      </c>
      <c r="N168" s="65">
        <v>3399.9</v>
      </c>
      <c r="O168" s="65">
        <v>339.99</v>
      </c>
    </row>
    <row r="169" spans="1:15" x14ac:dyDescent="0.2">
      <c r="A169" s="62" t="s">
        <v>1519</v>
      </c>
      <c r="B169" s="63">
        <v>41416</v>
      </c>
      <c r="C169" s="62">
        <v>2013</v>
      </c>
      <c r="D169" s="62" t="s">
        <v>1496</v>
      </c>
      <c r="E169" s="62" t="s">
        <v>6</v>
      </c>
      <c r="F169" s="62" t="s">
        <v>1349</v>
      </c>
      <c r="G169" s="62" t="s">
        <v>1371</v>
      </c>
      <c r="H169" s="64">
        <v>100</v>
      </c>
      <c r="I169" s="64">
        <v>49</v>
      </c>
      <c r="J169" s="64">
        <v>3</v>
      </c>
      <c r="K169" s="65">
        <v>2250</v>
      </c>
      <c r="L169" s="65">
        <v>1695.4</v>
      </c>
      <c r="M169" s="65">
        <v>170.1</v>
      </c>
      <c r="N169" s="65">
        <v>4115.5</v>
      </c>
      <c r="O169" s="65">
        <v>411.55</v>
      </c>
    </row>
    <row r="170" spans="1:15" x14ac:dyDescent="0.2">
      <c r="A170" s="62" t="s">
        <v>1520</v>
      </c>
      <c r="B170" s="63">
        <v>41419</v>
      </c>
      <c r="C170" s="62">
        <v>2013</v>
      </c>
      <c r="D170" s="62" t="s">
        <v>1496</v>
      </c>
      <c r="E170" s="62" t="s">
        <v>10</v>
      </c>
      <c r="F170" s="62" t="s">
        <v>184</v>
      </c>
      <c r="G170" s="62" t="s">
        <v>1339</v>
      </c>
      <c r="H170" s="64">
        <v>6</v>
      </c>
      <c r="I170" s="64">
        <v>2</v>
      </c>
      <c r="J170" s="64">
        <v>3</v>
      </c>
      <c r="K170" s="65">
        <v>135</v>
      </c>
      <c r="L170" s="65">
        <v>69.2</v>
      </c>
      <c r="M170" s="65">
        <v>170.1</v>
      </c>
      <c r="N170" s="65">
        <v>374.3</v>
      </c>
      <c r="O170" s="65">
        <v>37.43</v>
      </c>
    </row>
    <row r="171" spans="1:15" x14ac:dyDescent="0.2">
      <c r="A171" s="62" t="s">
        <v>1521</v>
      </c>
      <c r="B171" s="63">
        <v>41419</v>
      </c>
      <c r="C171" s="62">
        <v>2013</v>
      </c>
      <c r="D171" s="62" t="s">
        <v>1496</v>
      </c>
      <c r="E171" s="62" t="s">
        <v>8</v>
      </c>
      <c r="F171" s="62" t="s">
        <v>1355</v>
      </c>
      <c r="G171" s="62" t="s">
        <v>1350</v>
      </c>
      <c r="H171" s="64">
        <v>88</v>
      </c>
      <c r="I171" s="64">
        <v>20</v>
      </c>
      <c r="J171" s="64">
        <v>1</v>
      </c>
      <c r="K171" s="65">
        <v>1980</v>
      </c>
      <c r="L171" s="65">
        <v>692</v>
      </c>
      <c r="M171" s="65">
        <v>56.7</v>
      </c>
      <c r="N171" s="65">
        <v>2728.7</v>
      </c>
      <c r="O171" s="65">
        <v>272.87</v>
      </c>
    </row>
    <row r="172" spans="1:15" x14ac:dyDescent="0.2">
      <c r="A172" s="62" t="s">
        <v>1522</v>
      </c>
      <c r="B172" s="63">
        <v>41420</v>
      </c>
      <c r="C172" s="62">
        <v>2013</v>
      </c>
      <c r="D172" s="62" t="s">
        <v>1496</v>
      </c>
      <c r="E172" s="62" t="s">
        <v>10</v>
      </c>
      <c r="F172" s="62" t="s">
        <v>1355</v>
      </c>
      <c r="G172" s="62" t="s">
        <v>1342</v>
      </c>
      <c r="H172" s="64">
        <v>3</v>
      </c>
      <c r="I172" s="64">
        <v>11</v>
      </c>
      <c r="J172" s="64">
        <v>6</v>
      </c>
      <c r="K172" s="65">
        <v>67.5</v>
      </c>
      <c r="L172" s="65">
        <v>380.6</v>
      </c>
      <c r="M172" s="65">
        <v>340.2</v>
      </c>
      <c r="N172" s="65">
        <v>788.30000000000007</v>
      </c>
      <c r="O172" s="65">
        <v>78.830000000000013</v>
      </c>
    </row>
    <row r="173" spans="1:15" x14ac:dyDescent="0.2">
      <c r="A173" s="62" t="s">
        <v>1523</v>
      </c>
      <c r="B173" s="63">
        <v>41421</v>
      </c>
      <c r="C173" s="62">
        <v>2013</v>
      </c>
      <c r="D173" s="62" t="s">
        <v>1496</v>
      </c>
      <c r="E173" s="62" t="s">
        <v>1347</v>
      </c>
      <c r="F173" s="62" t="s">
        <v>1370</v>
      </c>
      <c r="G173" s="62" t="s">
        <v>1371</v>
      </c>
      <c r="H173" s="64">
        <v>68</v>
      </c>
      <c r="I173" s="64">
        <v>39</v>
      </c>
      <c r="J173" s="64">
        <v>8</v>
      </c>
      <c r="K173" s="65">
        <v>1530</v>
      </c>
      <c r="L173" s="65">
        <v>1349.4</v>
      </c>
      <c r="M173" s="65">
        <v>453.6</v>
      </c>
      <c r="N173" s="65">
        <v>3333</v>
      </c>
      <c r="O173" s="65">
        <v>333.3</v>
      </c>
    </row>
    <row r="174" spans="1:15" x14ac:dyDescent="0.2">
      <c r="A174" s="62" t="s">
        <v>1524</v>
      </c>
      <c r="B174" s="63">
        <v>41422</v>
      </c>
      <c r="C174" s="62">
        <v>2013</v>
      </c>
      <c r="D174" s="62" t="s">
        <v>1496</v>
      </c>
      <c r="E174" s="62" t="s">
        <v>7</v>
      </c>
      <c r="F174" s="62" t="s">
        <v>184</v>
      </c>
      <c r="G174" s="62" t="s">
        <v>1339</v>
      </c>
      <c r="H174" s="64">
        <v>22</v>
      </c>
      <c r="I174" s="64">
        <v>29</v>
      </c>
      <c r="J174" s="64">
        <v>8</v>
      </c>
      <c r="K174" s="65">
        <v>495</v>
      </c>
      <c r="L174" s="65">
        <v>1003.4</v>
      </c>
      <c r="M174" s="65">
        <v>453.6</v>
      </c>
      <c r="N174" s="65">
        <v>1952</v>
      </c>
      <c r="O174" s="65">
        <v>195.20000000000002</v>
      </c>
    </row>
    <row r="175" spans="1:15" x14ac:dyDescent="0.2">
      <c r="A175" s="62" t="s">
        <v>1525</v>
      </c>
      <c r="B175" s="63">
        <v>41422</v>
      </c>
      <c r="C175" s="62">
        <v>2013</v>
      </c>
      <c r="D175" s="62" t="s">
        <v>1496</v>
      </c>
      <c r="E175" s="62" t="s">
        <v>1347</v>
      </c>
      <c r="F175" s="62" t="s">
        <v>539</v>
      </c>
      <c r="G175" s="62" t="s">
        <v>1352</v>
      </c>
      <c r="H175" s="64">
        <v>83</v>
      </c>
      <c r="I175" s="64">
        <v>25</v>
      </c>
      <c r="J175" s="64">
        <v>6</v>
      </c>
      <c r="K175" s="65">
        <v>1867.5</v>
      </c>
      <c r="L175" s="65">
        <v>865</v>
      </c>
      <c r="M175" s="65">
        <v>340.2</v>
      </c>
      <c r="N175" s="65">
        <v>3072.7</v>
      </c>
      <c r="O175" s="65">
        <v>307.27</v>
      </c>
    </row>
    <row r="176" spans="1:15" x14ac:dyDescent="0.2">
      <c r="A176" s="62" t="s">
        <v>1526</v>
      </c>
      <c r="B176" s="63">
        <v>41422</v>
      </c>
      <c r="C176" s="62">
        <v>2013</v>
      </c>
      <c r="D176" s="62" t="s">
        <v>1496</v>
      </c>
      <c r="E176" s="62" t="s">
        <v>8</v>
      </c>
      <c r="F176" s="62" t="s">
        <v>1344</v>
      </c>
      <c r="G176" s="62" t="s">
        <v>1356</v>
      </c>
      <c r="H176" s="64">
        <v>65</v>
      </c>
      <c r="I176" s="64">
        <v>41</v>
      </c>
      <c r="J176" s="64">
        <v>6</v>
      </c>
      <c r="K176" s="65">
        <v>1462.5</v>
      </c>
      <c r="L176" s="65">
        <v>1418.6</v>
      </c>
      <c r="M176" s="65">
        <v>340.2</v>
      </c>
      <c r="N176" s="65">
        <v>3221.2999999999997</v>
      </c>
      <c r="O176" s="65">
        <v>322.13</v>
      </c>
    </row>
    <row r="177" spans="1:15" x14ac:dyDescent="0.2">
      <c r="A177" s="62" t="s">
        <v>1527</v>
      </c>
      <c r="B177" s="63">
        <v>41423</v>
      </c>
      <c r="C177" s="62">
        <v>2013</v>
      </c>
      <c r="D177" s="62" t="s">
        <v>1496</v>
      </c>
      <c r="E177" s="62" t="s">
        <v>6</v>
      </c>
      <c r="F177" s="62" t="s">
        <v>1370</v>
      </c>
      <c r="G177" s="62" t="s">
        <v>1352</v>
      </c>
      <c r="H177" s="64">
        <v>67</v>
      </c>
      <c r="I177" s="64">
        <v>34</v>
      </c>
      <c r="J177" s="64">
        <v>6</v>
      </c>
      <c r="K177" s="65">
        <v>1507.5</v>
      </c>
      <c r="L177" s="65">
        <v>1176.4000000000001</v>
      </c>
      <c r="M177" s="65">
        <v>340.2</v>
      </c>
      <c r="N177" s="65">
        <v>3024.1</v>
      </c>
      <c r="O177" s="65">
        <v>302.41000000000003</v>
      </c>
    </row>
    <row r="178" spans="1:15" x14ac:dyDescent="0.2">
      <c r="A178" s="62" t="s">
        <v>1528</v>
      </c>
      <c r="B178" s="63">
        <v>41424</v>
      </c>
      <c r="C178" s="62">
        <v>2013</v>
      </c>
      <c r="D178" s="62" t="s">
        <v>1496</v>
      </c>
      <c r="E178" s="62" t="s">
        <v>1347</v>
      </c>
      <c r="F178" s="62" t="s">
        <v>1349</v>
      </c>
      <c r="G178" s="62" t="s">
        <v>1352</v>
      </c>
      <c r="H178" s="64">
        <v>37</v>
      </c>
      <c r="I178" s="64">
        <v>13</v>
      </c>
      <c r="J178" s="64">
        <v>2</v>
      </c>
      <c r="K178" s="65">
        <v>832.5</v>
      </c>
      <c r="L178" s="65">
        <v>449.8</v>
      </c>
      <c r="M178" s="65">
        <v>113.4</v>
      </c>
      <c r="N178" s="65">
        <v>1395.7</v>
      </c>
      <c r="O178" s="65">
        <v>139.57000000000002</v>
      </c>
    </row>
    <row r="179" spans="1:15" x14ac:dyDescent="0.2">
      <c r="A179" s="62" t="s">
        <v>1529</v>
      </c>
      <c r="B179" s="63">
        <v>41424</v>
      </c>
      <c r="C179" s="62">
        <v>2013</v>
      </c>
      <c r="D179" s="62" t="s">
        <v>1496</v>
      </c>
      <c r="E179" s="62" t="s">
        <v>8</v>
      </c>
      <c r="F179" s="62" t="s">
        <v>922</v>
      </c>
      <c r="G179" s="62" t="s">
        <v>1371</v>
      </c>
      <c r="H179" s="64">
        <v>86</v>
      </c>
      <c r="I179" s="64">
        <v>38</v>
      </c>
      <c r="J179" s="64">
        <v>9</v>
      </c>
      <c r="K179" s="65">
        <v>1935</v>
      </c>
      <c r="L179" s="65">
        <v>1314.8</v>
      </c>
      <c r="M179" s="65">
        <v>510.3</v>
      </c>
      <c r="N179" s="65">
        <v>3760.1000000000004</v>
      </c>
      <c r="O179" s="65">
        <v>376.01000000000005</v>
      </c>
    </row>
    <row r="180" spans="1:15" x14ac:dyDescent="0.2">
      <c r="A180" s="62" t="s">
        <v>1530</v>
      </c>
      <c r="B180" s="63">
        <v>41425</v>
      </c>
      <c r="C180" s="62">
        <v>2013</v>
      </c>
      <c r="D180" s="62" t="s">
        <v>1496</v>
      </c>
      <c r="E180" s="62" t="s">
        <v>1347</v>
      </c>
      <c r="F180" s="62" t="s">
        <v>1361</v>
      </c>
      <c r="G180" s="62" t="s">
        <v>1368</v>
      </c>
      <c r="H180" s="64">
        <v>37</v>
      </c>
      <c r="I180" s="64">
        <v>6</v>
      </c>
      <c r="J180" s="64">
        <v>7</v>
      </c>
      <c r="K180" s="65">
        <v>832.5</v>
      </c>
      <c r="L180" s="65">
        <v>207.6</v>
      </c>
      <c r="M180" s="65">
        <v>396.9</v>
      </c>
      <c r="N180" s="65">
        <v>1437</v>
      </c>
      <c r="O180" s="65">
        <v>143.70000000000002</v>
      </c>
    </row>
    <row r="181" spans="1:15" x14ac:dyDescent="0.2">
      <c r="A181" s="62" t="s">
        <v>1531</v>
      </c>
      <c r="B181" s="63">
        <v>41426</v>
      </c>
      <c r="C181" s="62">
        <v>2013</v>
      </c>
      <c r="D181" s="62" t="s">
        <v>1532</v>
      </c>
      <c r="E181" s="62" t="s">
        <v>5</v>
      </c>
      <c r="F181" s="62" t="s">
        <v>1370</v>
      </c>
      <c r="G181" s="62" t="s">
        <v>1339</v>
      </c>
      <c r="H181" s="64">
        <v>84</v>
      </c>
      <c r="I181" s="64">
        <v>24</v>
      </c>
      <c r="J181" s="64">
        <v>10</v>
      </c>
      <c r="K181" s="65">
        <v>1890</v>
      </c>
      <c r="L181" s="65">
        <v>830.4</v>
      </c>
      <c r="M181" s="65">
        <v>567</v>
      </c>
      <c r="N181" s="65">
        <v>3287.4</v>
      </c>
      <c r="O181" s="65">
        <v>328.74</v>
      </c>
    </row>
    <row r="182" spans="1:15" x14ac:dyDescent="0.2">
      <c r="A182" s="62" t="s">
        <v>1533</v>
      </c>
      <c r="B182" s="63">
        <v>41427</v>
      </c>
      <c r="C182" s="62">
        <v>2013</v>
      </c>
      <c r="D182" s="62" t="s">
        <v>1532</v>
      </c>
      <c r="E182" s="62" t="s">
        <v>7</v>
      </c>
      <c r="F182" s="62" t="s">
        <v>1355</v>
      </c>
      <c r="G182" s="62" t="s">
        <v>1345</v>
      </c>
      <c r="H182" s="64">
        <v>67</v>
      </c>
      <c r="I182" s="64">
        <v>45</v>
      </c>
      <c r="J182" s="64">
        <v>6</v>
      </c>
      <c r="K182" s="65">
        <v>1507.5</v>
      </c>
      <c r="L182" s="65">
        <v>1557</v>
      </c>
      <c r="M182" s="65">
        <v>340.2</v>
      </c>
      <c r="N182" s="65">
        <v>3404.7</v>
      </c>
      <c r="O182" s="65">
        <v>340.47</v>
      </c>
    </row>
    <row r="183" spans="1:15" x14ac:dyDescent="0.2">
      <c r="A183" s="62" t="s">
        <v>1534</v>
      </c>
      <c r="B183" s="63">
        <v>41427</v>
      </c>
      <c r="C183" s="62">
        <v>2013</v>
      </c>
      <c r="D183" s="62" t="s">
        <v>1532</v>
      </c>
      <c r="E183" s="62" t="s">
        <v>10</v>
      </c>
      <c r="F183" s="62" t="s">
        <v>1344</v>
      </c>
      <c r="G183" s="62" t="s">
        <v>1345</v>
      </c>
      <c r="H183" s="64">
        <v>3</v>
      </c>
      <c r="I183" s="64">
        <v>37</v>
      </c>
      <c r="J183" s="64">
        <v>6</v>
      </c>
      <c r="K183" s="65">
        <v>67.5</v>
      </c>
      <c r="L183" s="65">
        <v>1280.2</v>
      </c>
      <c r="M183" s="65">
        <v>340.2</v>
      </c>
      <c r="N183" s="65">
        <v>1687.9</v>
      </c>
      <c r="O183" s="65">
        <v>168.79000000000002</v>
      </c>
    </row>
    <row r="184" spans="1:15" x14ac:dyDescent="0.2">
      <c r="A184" s="62" t="s">
        <v>1535</v>
      </c>
      <c r="B184" s="63">
        <v>41428</v>
      </c>
      <c r="C184" s="62">
        <v>2013</v>
      </c>
      <c r="D184" s="62" t="s">
        <v>1532</v>
      </c>
      <c r="E184" s="62" t="s">
        <v>7</v>
      </c>
      <c r="F184" s="62" t="s">
        <v>1358</v>
      </c>
      <c r="G184" s="62" t="s">
        <v>1368</v>
      </c>
      <c r="H184" s="64">
        <v>23</v>
      </c>
      <c r="I184" s="64">
        <v>10</v>
      </c>
      <c r="J184" s="64">
        <v>9</v>
      </c>
      <c r="K184" s="65">
        <v>517.5</v>
      </c>
      <c r="L184" s="65">
        <v>346</v>
      </c>
      <c r="M184" s="65">
        <v>510.3</v>
      </c>
      <c r="N184" s="65">
        <v>1373.8</v>
      </c>
      <c r="O184" s="65">
        <v>137.38</v>
      </c>
    </row>
    <row r="185" spans="1:15" x14ac:dyDescent="0.2">
      <c r="A185" s="62" t="s">
        <v>1536</v>
      </c>
      <c r="B185" s="63">
        <v>41428</v>
      </c>
      <c r="C185" s="62">
        <v>2013</v>
      </c>
      <c r="D185" s="62" t="s">
        <v>1532</v>
      </c>
      <c r="E185" s="62" t="s">
        <v>10</v>
      </c>
      <c r="F185" s="62" t="s">
        <v>1344</v>
      </c>
      <c r="G185" s="62" t="s">
        <v>1368</v>
      </c>
      <c r="H185" s="64">
        <v>86</v>
      </c>
      <c r="I185" s="64">
        <v>28</v>
      </c>
      <c r="J185" s="64">
        <v>10</v>
      </c>
      <c r="K185" s="65">
        <v>1935</v>
      </c>
      <c r="L185" s="65">
        <v>968.8</v>
      </c>
      <c r="M185" s="65">
        <v>567</v>
      </c>
      <c r="N185" s="65">
        <v>3470.8</v>
      </c>
      <c r="O185" s="65">
        <v>347.08000000000004</v>
      </c>
    </row>
    <row r="186" spans="1:15" x14ac:dyDescent="0.2">
      <c r="A186" s="62" t="s">
        <v>1537</v>
      </c>
      <c r="B186" s="63">
        <v>41430</v>
      </c>
      <c r="C186" s="62">
        <v>2013</v>
      </c>
      <c r="D186" s="62" t="s">
        <v>1532</v>
      </c>
      <c r="E186" s="62" t="s">
        <v>6</v>
      </c>
      <c r="F186" s="62" t="s">
        <v>1355</v>
      </c>
      <c r="G186" s="62" t="s">
        <v>1363</v>
      </c>
      <c r="H186" s="64">
        <v>36</v>
      </c>
      <c r="I186" s="64">
        <v>39</v>
      </c>
      <c r="J186" s="64">
        <v>8</v>
      </c>
      <c r="K186" s="65">
        <v>810</v>
      </c>
      <c r="L186" s="65">
        <v>1349.4</v>
      </c>
      <c r="M186" s="65">
        <v>453.6</v>
      </c>
      <c r="N186" s="65">
        <v>2613</v>
      </c>
      <c r="O186" s="65">
        <v>261.3</v>
      </c>
    </row>
    <row r="187" spans="1:15" x14ac:dyDescent="0.2">
      <c r="A187" s="62" t="s">
        <v>1538</v>
      </c>
      <c r="B187" s="63">
        <v>41430</v>
      </c>
      <c r="C187" s="62">
        <v>2013</v>
      </c>
      <c r="D187" s="62" t="s">
        <v>1532</v>
      </c>
      <c r="E187" s="62" t="s">
        <v>10</v>
      </c>
      <c r="F187" s="62" t="s">
        <v>1355</v>
      </c>
      <c r="G187" s="62" t="s">
        <v>1378</v>
      </c>
      <c r="H187" s="64">
        <v>55</v>
      </c>
      <c r="I187" s="64">
        <v>41</v>
      </c>
      <c r="J187" s="64">
        <v>9</v>
      </c>
      <c r="K187" s="65">
        <v>1237.5</v>
      </c>
      <c r="L187" s="65">
        <v>1418.6</v>
      </c>
      <c r="M187" s="65">
        <v>510.3</v>
      </c>
      <c r="N187" s="65">
        <v>3166.4</v>
      </c>
      <c r="O187" s="65">
        <v>316.64000000000004</v>
      </c>
    </row>
    <row r="188" spans="1:15" x14ac:dyDescent="0.2">
      <c r="A188" s="62" t="s">
        <v>1539</v>
      </c>
      <c r="B188" s="63">
        <v>41430</v>
      </c>
      <c r="C188" s="62">
        <v>2013</v>
      </c>
      <c r="D188" s="62" t="s">
        <v>1532</v>
      </c>
      <c r="E188" s="62" t="s">
        <v>6</v>
      </c>
      <c r="F188" s="62" t="s">
        <v>1355</v>
      </c>
      <c r="G188" s="62" t="s">
        <v>1368</v>
      </c>
      <c r="H188" s="64">
        <v>80</v>
      </c>
      <c r="I188" s="64">
        <v>37</v>
      </c>
      <c r="J188" s="64">
        <v>3</v>
      </c>
      <c r="K188" s="65">
        <v>1800</v>
      </c>
      <c r="L188" s="65">
        <v>1280.2</v>
      </c>
      <c r="M188" s="65">
        <v>170.1</v>
      </c>
      <c r="N188" s="65">
        <v>3250.3</v>
      </c>
      <c r="O188" s="65">
        <v>325.03000000000003</v>
      </c>
    </row>
    <row r="189" spans="1:15" x14ac:dyDescent="0.2">
      <c r="A189" s="62" t="s">
        <v>1540</v>
      </c>
      <c r="B189" s="63">
        <v>41430</v>
      </c>
      <c r="C189" s="62">
        <v>2013</v>
      </c>
      <c r="D189" s="62" t="s">
        <v>1532</v>
      </c>
      <c r="E189" s="62" t="s">
        <v>5</v>
      </c>
      <c r="F189" s="62" t="s">
        <v>1341</v>
      </c>
      <c r="G189" s="62" t="s">
        <v>1356</v>
      </c>
      <c r="H189" s="64">
        <v>17</v>
      </c>
      <c r="I189" s="64">
        <v>15</v>
      </c>
      <c r="J189" s="64">
        <v>5</v>
      </c>
      <c r="K189" s="65">
        <v>382.5</v>
      </c>
      <c r="L189" s="65">
        <v>519</v>
      </c>
      <c r="M189" s="65">
        <v>283.5</v>
      </c>
      <c r="N189" s="65">
        <v>1185</v>
      </c>
      <c r="O189" s="65">
        <v>118.5</v>
      </c>
    </row>
    <row r="190" spans="1:15" x14ac:dyDescent="0.2">
      <c r="A190" s="62" t="s">
        <v>1541</v>
      </c>
      <c r="B190" s="63">
        <v>41432</v>
      </c>
      <c r="C190" s="62">
        <v>2013</v>
      </c>
      <c r="D190" s="62" t="s">
        <v>1532</v>
      </c>
      <c r="E190" s="62" t="s">
        <v>10</v>
      </c>
      <c r="F190" s="62" t="s">
        <v>1341</v>
      </c>
      <c r="G190" s="62" t="s">
        <v>1363</v>
      </c>
      <c r="H190" s="64">
        <v>95</v>
      </c>
      <c r="I190" s="64">
        <v>36</v>
      </c>
      <c r="J190" s="64">
        <v>10</v>
      </c>
      <c r="K190" s="65">
        <v>2137.5</v>
      </c>
      <c r="L190" s="65">
        <v>1245.5999999999999</v>
      </c>
      <c r="M190" s="65">
        <v>567</v>
      </c>
      <c r="N190" s="65">
        <v>3950.1</v>
      </c>
      <c r="O190" s="65">
        <v>395.01</v>
      </c>
    </row>
    <row r="191" spans="1:15" x14ac:dyDescent="0.2">
      <c r="A191" s="62" t="s">
        <v>1542</v>
      </c>
      <c r="B191" s="63">
        <v>41432</v>
      </c>
      <c r="C191" s="62">
        <v>2013</v>
      </c>
      <c r="D191" s="62" t="s">
        <v>1532</v>
      </c>
      <c r="E191" s="62" t="s">
        <v>8</v>
      </c>
      <c r="F191" s="62" t="s">
        <v>1358</v>
      </c>
      <c r="G191" s="62" t="s">
        <v>1342</v>
      </c>
      <c r="H191" s="64">
        <v>7</v>
      </c>
      <c r="I191" s="64">
        <v>47</v>
      </c>
      <c r="J191" s="64">
        <v>5</v>
      </c>
      <c r="K191" s="65">
        <v>157.5</v>
      </c>
      <c r="L191" s="65">
        <v>1626.2</v>
      </c>
      <c r="M191" s="65">
        <v>283.5</v>
      </c>
      <c r="N191" s="65">
        <v>2067.2000000000003</v>
      </c>
      <c r="O191" s="65">
        <v>206.72000000000003</v>
      </c>
    </row>
    <row r="192" spans="1:15" x14ac:dyDescent="0.2">
      <c r="A192" s="62" t="s">
        <v>1543</v>
      </c>
      <c r="B192" s="63">
        <v>41432</v>
      </c>
      <c r="C192" s="62">
        <v>2013</v>
      </c>
      <c r="D192" s="62" t="s">
        <v>1532</v>
      </c>
      <c r="E192" s="62" t="s">
        <v>1347</v>
      </c>
      <c r="F192" s="62" t="s">
        <v>184</v>
      </c>
      <c r="G192" s="62" t="s">
        <v>1342</v>
      </c>
      <c r="H192" s="64">
        <v>45</v>
      </c>
      <c r="I192" s="64">
        <v>6</v>
      </c>
      <c r="J192" s="64">
        <v>7</v>
      </c>
      <c r="K192" s="65">
        <v>1012.5</v>
      </c>
      <c r="L192" s="65">
        <v>207.6</v>
      </c>
      <c r="M192" s="65">
        <v>396.9</v>
      </c>
      <c r="N192" s="65">
        <v>1617</v>
      </c>
      <c r="O192" s="65">
        <v>161.70000000000002</v>
      </c>
    </row>
    <row r="193" spans="1:15" x14ac:dyDescent="0.2">
      <c r="A193" s="62" t="s">
        <v>1544</v>
      </c>
      <c r="B193" s="63">
        <v>41433</v>
      </c>
      <c r="C193" s="62">
        <v>2013</v>
      </c>
      <c r="D193" s="62" t="s">
        <v>1532</v>
      </c>
      <c r="E193" s="62" t="s">
        <v>7</v>
      </c>
      <c r="F193" s="62" t="s">
        <v>1358</v>
      </c>
      <c r="G193" s="62" t="s">
        <v>1342</v>
      </c>
      <c r="H193" s="64">
        <v>7</v>
      </c>
      <c r="I193" s="64">
        <v>25</v>
      </c>
      <c r="J193" s="64">
        <v>7</v>
      </c>
      <c r="K193" s="65">
        <v>157.5</v>
      </c>
      <c r="L193" s="65">
        <v>865</v>
      </c>
      <c r="M193" s="65">
        <v>396.9</v>
      </c>
      <c r="N193" s="65">
        <v>1419.4</v>
      </c>
      <c r="O193" s="65">
        <v>141.94000000000003</v>
      </c>
    </row>
    <row r="194" spans="1:15" x14ac:dyDescent="0.2">
      <c r="A194" s="62" t="s">
        <v>1545</v>
      </c>
      <c r="B194" s="63">
        <v>41433</v>
      </c>
      <c r="C194" s="62">
        <v>2013</v>
      </c>
      <c r="D194" s="62" t="s">
        <v>1532</v>
      </c>
      <c r="E194" s="62" t="s">
        <v>1347</v>
      </c>
      <c r="F194" s="62" t="s">
        <v>184</v>
      </c>
      <c r="G194" s="62" t="s">
        <v>1356</v>
      </c>
      <c r="H194" s="64">
        <v>28</v>
      </c>
      <c r="I194" s="64">
        <v>49</v>
      </c>
      <c r="J194" s="64">
        <v>4</v>
      </c>
      <c r="K194" s="65">
        <v>630</v>
      </c>
      <c r="L194" s="65">
        <v>1695.4</v>
      </c>
      <c r="M194" s="65">
        <v>226.8</v>
      </c>
      <c r="N194" s="65">
        <v>2552.2000000000003</v>
      </c>
      <c r="O194" s="65">
        <v>255.22000000000003</v>
      </c>
    </row>
    <row r="195" spans="1:15" x14ac:dyDescent="0.2">
      <c r="A195" s="62" t="s">
        <v>1546</v>
      </c>
      <c r="B195" s="63">
        <v>41433</v>
      </c>
      <c r="C195" s="62">
        <v>2013</v>
      </c>
      <c r="D195" s="62" t="s">
        <v>1532</v>
      </c>
      <c r="E195" s="62" t="s">
        <v>1347</v>
      </c>
      <c r="F195" s="62" t="s">
        <v>1341</v>
      </c>
      <c r="G195" s="62" t="s">
        <v>1368</v>
      </c>
      <c r="H195" s="64">
        <v>100</v>
      </c>
      <c r="I195" s="64">
        <v>9</v>
      </c>
      <c r="J195" s="64">
        <v>1</v>
      </c>
      <c r="K195" s="65">
        <v>2250</v>
      </c>
      <c r="L195" s="65">
        <v>311.39999999999998</v>
      </c>
      <c r="M195" s="65">
        <v>56.7</v>
      </c>
      <c r="N195" s="65">
        <v>2618.1</v>
      </c>
      <c r="O195" s="65">
        <v>261.81</v>
      </c>
    </row>
    <row r="196" spans="1:15" x14ac:dyDescent="0.2">
      <c r="A196" s="62" t="s">
        <v>1547</v>
      </c>
      <c r="B196" s="63">
        <v>41434</v>
      </c>
      <c r="C196" s="62">
        <v>2013</v>
      </c>
      <c r="D196" s="62" t="s">
        <v>1532</v>
      </c>
      <c r="E196" s="62" t="s">
        <v>1347</v>
      </c>
      <c r="F196" s="62" t="s">
        <v>1361</v>
      </c>
      <c r="G196" s="62" t="s">
        <v>1368</v>
      </c>
      <c r="H196" s="64">
        <v>79</v>
      </c>
      <c r="I196" s="64">
        <v>45</v>
      </c>
      <c r="J196" s="64">
        <v>5</v>
      </c>
      <c r="K196" s="65">
        <v>1777.5</v>
      </c>
      <c r="L196" s="65">
        <v>1557</v>
      </c>
      <c r="M196" s="65">
        <v>283.5</v>
      </c>
      <c r="N196" s="65">
        <v>3618</v>
      </c>
      <c r="O196" s="65">
        <v>361.8</v>
      </c>
    </row>
    <row r="197" spans="1:15" x14ac:dyDescent="0.2">
      <c r="A197" s="62" t="s">
        <v>1548</v>
      </c>
      <c r="B197" s="63">
        <v>41435</v>
      </c>
      <c r="C197" s="62">
        <v>2013</v>
      </c>
      <c r="D197" s="62" t="s">
        <v>1532</v>
      </c>
      <c r="E197" s="62" t="s">
        <v>8</v>
      </c>
      <c r="F197" s="62" t="s">
        <v>922</v>
      </c>
      <c r="G197" s="62" t="s">
        <v>1352</v>
      </c>
      <c r="H197" s="64">
        <v>48</v>
      </c>
      <c r="I197" s="64">
        <v>7</v>
      </c>
      <c r="J197" s="64">
        <v>9</v>
      </c>
      <c r="K197" s="65">
        <v>1080</v>
      </c>
      <c r="L197" s="65">
        <v>242.2</v>
      </c>
      <c r="M197" s="65">
        <v>510.3</v>
      </c>
      <c r="N197" s="65">
        <v>1832.5</v>
      </c>
      <c r="O197" s="65">
        <v>183.25</v>
      </c>
    </row>
    <row r="198" spans="1:15" x14ac:dyDescent="0.2">
      <c r="A198" s="62" t="s">
        <v>1549</v>
      </c>
      <c r="B198" s="63">
        <v>41435</v>
      </c>
      <c r="C198" s="62">
        <v>2013</v>
      </c>
      <c r="D198" s="62" t="s">
        <v>1532</v>
      </c>
      <c r="E198" s="62" t="s">
        <v>5</v>
      </c>
      <c r="F198" s="62" t="s">
        <v>539</v>
      </c>
      <c r="G198" s="62" t="s">
        <v>1368</v>
      </c>
      <c r="H198" s="64">
        <v>56</v>
      </c>
      <c r="I198" s="64">
        <v>39</v>
      </c>
      <c r="J198" s="64">
        <v>2</v>
      </c>
      <c r="K198" s="65">
        <v>1260</v>
      </c>
      <c r="L198" s="65">
        <v>1349.4</v>
      </c>
      <c r="M198" s="65">
        <v>113.4</v>
      </c>
      <c r="N198" s="65">
        <v>2722.8</v>
      </c>
      <c r="O198" s="65">
        <v>272.28000000000003</v>
      </c>
    </row>
    <row r="199" spans="1:15" x14ac:dyDescent="0.2">
      <c r="A199" s="62" t="s">
        <v>1550</v>
      </c>
      <c r="B199" s="63">
        <v>41435</v>
      </c>
      <c r="C199" s="62">
        <v>2013</v>
      </c>
      <c r="D199" s="62" t="s">
        <v>1532</v>
      </c>
      <c r="E199" s="62" t="s">
        <v>8</v>
      </c>
      <c r="F199" s="62" t="s">
        <v>1358</v>
      </c>
      <c r="G199" s="62" t="s">
        <v>1342</v>
      </c>
      <c r="H199" s="64">
        <v>72</v>
      </c>
      <c r="I199" s="64">
        <v>39</v>
      </c>
      <c r="J199" s="64">
        <v>9</v>
      </c>
      <c r="K199" s="65">
        <v>1620</v>
      </c>
      <c r="L199" s="65">
        <v>1349.4</v>
      </c>
      <c r="M199" s="65">
        <v>510.3</v>
      </c>
      <c r="N199" s="65">
        <v>3479.7000000000003</v>
      </c>
      <c r="O199" s="65">
        <v>347.97</v>
      </c>
    </row>
    <row r="200" spans="1:15" x14ac:dyDescent="0.2">
      <c r="A200" s="62" t="s">
        <v>1551</v>
      </c>
      <c r="B200" s="63">
        <v>41437</v>
      </c>
      <c r="C200" s="62">
        <v>2013</v>
      </c>
      <c r="D200" s="62" t="s">
        <v>1532</v>
      </c>
      <c r="E200" s="62" t="s">
        <v>10</v>
      </c>
      <c r="F200" s="62" t="s">
        <v>539</v>
      </c>
      <c r="G200" s="62" t="s">
        <v>1356</v>
      </c>
      <c r="H200" s="64">
        <v>25</v>
      </c>
      <c r="I200" s="64">
        <v>35</v>
      </c>
      <c r="J200" s="64">
        <v>8</v>
      </c>
      <c r="K200" s="65">
        <v>562.5</v>
      </c>
      <c r="L200" s="65">
        <v>1211</v>
      </c>
      <c r="M200" s="65">
        <v>453.6</v>
      </c>
      <c r="N200" s="65">
        <v>2227.1</v>
      </c>
      <c r="O200" s="65">
        <v>222.71</v>
      </c>
    </row>
    <row r="201" spans="1:15" x14ac:dyDescent="0.2">
      <c r="A201" s="62" t="s">
        <v>1552</v>
      </c>
      <c r="B201" s="63">
        <v>41438</v>
      </c>
      <c r="C201" s="62">
        <v>2013</v>
      </c>
      <c r="D201" s="62" t="s">
        <v>1532</v>
      </c>
      <c r="E201" s="62" t="s">
        <v>8</v>
      </c>
      <c r="F201" s="62" t="s">
        <v>184</v>
      </c>
      <c r="G201" s="62" t="s">
        <v>1345</v>
      </c>
      <c r="H201" s="64">
        <v>77</v>
      </c>
      <c r="I201" s="64">
        <v>47</v>
      </c>
      <c r="J201" s="64">
        <v>6</v>
      </c>
      <c r="K201" s="65">
        <v>1732.5</v>
      </c>
      <c r="L201" s="65">
        <v>1626.2</v>
      </c>
      <c r="M201" s="65">
        <v>340.2</v>
      </c>
      <c r="N201" s="65">
        <v>3698.9</v>
      </c>
      <c r="O201" s="65">
        <v>369.89000000000004</v>
      </c>
    </row>
    <row r="202" spans="1:15" x14ac:dyDescent="0.2">
      <c r="A202" s="62" t="s">
        <v>1553</v>
      </c>
      <c r="B202" s="63">
        <v>41440</v>
      </c>
      <c r="C202" s="62">
        <v>2013</v>
      </c>
      <c r="D202" s="62" t="s">
        <v>1532</v>
      </c>
      <c r="E202" s="62" t="s">
        <v>1347</v>
      </c>
      <c r="F202" s="62" t="s">
        <v>1358</v>
      </c>
      <c r="G202" s="62" t="s">
        <v>1368</v>
      </c>
      <c r="H202" s="64">
        <v>26</v>
      </c>
      <c r="I202" s="64">
        <v>50</v>
      </c>
      <c r="J202" s="64">
        <v>5</v>
      </c>
      <c r="K202" s="65">
        <v>585</v>
      </c>
      <c r="L202" s="65">
        <v>1730</v>
      </c>
      <c r="M202" s="65">
        <v>283.5</v>
      </c>
      <c r="N202" s="65">
        <v>2598.5</v>
      </c>
      <c r="O202" s="65">
        <v>259.85000000000002</v>
      </c>
    </row>
    <row r="203" spans="1:15" x14ac:dyDescent="0.2">
      <c r="A203" s="62" t="s">
        <v>1554</v>
      </c>
      <c r="B203" s="63">
        <v>41441</v>
      </c>
      <c r="C203" s="62">
        <v>2013</v>
      </c>
      <c r="D203" s="62" t="s">
        <v>1532</v>
      </c>
      <c r="E203" s="62" t="s">
        <v>8</v>
      </c>
      <c r="F203" s="62" t="s">
        <v>1349</v>
      </c>
      <c r="G203" s="62" t="s">
        <v>1368</v>
      </c>
      <c r="H203" s="64">
        <v>45</v>
      </c>
      <c r="I203" s="64">
        <v>20</v>
      </c>
      <c r="J203" s="64">
        <v>6</v>
      </c>
      <c r="K203" s="65">
        <v>1012.5</v>
      </c>
      <c r="L203" s="65">
        <v>692</v>
      </c>
      <c r="M203" s="65">
        <v>340.2</v>
      </c>
      <c r="N203" s="65">
        <v>2044.7</v>
      </c>
      <c r="O203" s="65">
        <v>204.47000000000003</v>
      </c>
    </row>
    <row r="204" spans="1:15" x14ac:dyDescent="0.2">
      <c r="A204" s="62" t="s">
        <v>1555</v>
      </c>
      <c r="B204" s="63">
        <v>41442</v>
      </c>
      <c r="C204" s="62">
        <v>2013</v>
      </c>
      <c r="D204" s="62" t="s">
        <v>1532</v>
      </c>
      <c r="E204" s="62" t="s">
        <v>5</v>
      </c>
      <c r="F204" s="62" t="s">
        <v>539</v>
      </c>
      <c r="G204" s="62" t="s">
        <v>1363</v>
      </c>
      <c r="H204" s="64">
        <v>35</v>
      </c>
      <c r="I204" s="64">
        <v>5</v>
      </c>
      <c r="J204" s="64">
        <v>9</v>
      </c>
      <c r="K204" s="65">
        <v>787.5</v>
      </c>
      <c r="L204" s="65">
        <v>173</v>
      </c>
      <c r="M204" s="65">
        <v>510.3</v>
      </c>
      <c r="N204" s="65">
        <v>1470.8</v>
      </c>
      <c r="O204" s="65">
        <v>147.08000000000001</v>
      </c>
    </row>
    <row r="205" spans="1:15" x14ac:dyDescent="0.2">
      <c r="A205" s="62" t="s">
        <v>1556</v>
      </c>
      <c r="B205" s="63">
        <v>41442</v>
      </c>
      <c r="C205" s="62">
        <v>2013</v>
      </c>
      <c r="D205" s="62" t="s">
        <v>1532</v>
      </c>
      <c r="E205" s="62" t="s">
        <v>8</v>
      </c>
      <c r="F205" s="62" t="s">
        <v>1361</v>
      </c>
      <c r="G205" s="62" t="s">
        <v>1339</v>
      </c>
      <c r="H205" s="64">
        <v>96</v>
      </c>
      <c r="I205" s="64">
        <v>4</v>
      </c>
      <c r="J205" s="64">
        <v>10</v>
      </c>
      <c r="K205" s="65">
        <v>2160</v>
      </c>
      <c r="L205" s="65">
        <v>138.4</v>
      </c>
      <c r="M205" s="65">
        <v>567</v>
      </c>
      <c r="N205" s="65">
        <v>2865.4</v>
      </c>
      <c r="O205" s="65">
        <v>286.54000000000002</v>
      </c>
    </row>
    <row r="206" spans="1:15" x14ac:dyDescent="0.2">
      <c r="A206" s="62" t="s">
        <v>1557</v>
      </c>
      <c r="B206" s="63">
        <v>41443</v>
      </c>
      <c r="C206" s="62">
        <v>2013</v>
      </c>
      <c r="D206" s="62" t="s">
        <v>1532</v>
      </c>
      <c r="E206" s="62" t="s">
        <v>8</v>
      </c>
      <c r="F206" s="62" t="s">
        <v>1370</v>
      </c>
      <c r="G206" s="62" t="s">
        <v>1339</v>
      </c>
      <c r="H206" s="64">
        <v>83</v>
      </c>
      <c r="I206" s="64">
        <v>2</v>
      </c>
      <c r="J206" s="64">
        <v>8</v>
      </c>
      <c r="K206" s="65">
        <v>1867.5</v>
      </c>
      <c r="L206" s="65">
        <v>69.2</v>
      </c>
      <c r="M206" s="65">
        <v>453.6</v>
      </c>
      <c r="N206" s="65">
        <v>2390.3000000000002</v>
      </c>
      <c r="O206" s="65">
        <v>239.03000000000003</v>
      </c>
    </row>
    <row r="207" spans="1:15" x14ac:dyDescent="0.2">
      <c r="A207" s="62" t="s">
        <v>1558</v>
      </c>
      <c r="B207" s="63">
        <v>41443</v>
      </c>
      <c r="C207" s="62">
        <v>2013</v>
      </c>
      <c r="D207" s="62" t="s">
        <v>1532</v>
      </c>
      <c r="E207" s="62" t="s">
        <v>10</v>
      </c>
      <c r="F207" s="62" t="s">
        <v>1349</v>
      </c>
      <c r="G207" s="62" t="s">
        <v>1352</v>
      </c>
      <c r="H207" s="64">
        <v>13</v>
      </c>
      <c r="I207" s="64">
        <v>32</v>
      </c>
      <c r="J207" s="64">
        <v>10</v>
      </c>
      <c r="K207" s="65">
        <v>292.5</v>
      </c>
      <c r="L207" s="65">
        <v>1107.2</v>
      </c>
      <c r="M207" s="65">
        <v>567</v>
      </c>
      <c r="N207" s="65">
        <v>1966.7</v>
      </c>
      <c r="O207" s="65">
        <v>196.67000000000002</v>
      </c>
    </row>
    <row r="208" spans="1:15" x14ac:dyDescent="0.2">
      <c r="A208" s="62" t="s">
        <v>1559</v>
      </c>
      <c r="B208" s="63">
        <v>41444</v>
      </c>
      <c r="C208" s="62">
        <v>2013</v>
      </c>
      <c r="D208" s="62" t="s">
        <v>1532</v>
      </c>
      <c r="E208" s="62" t="s">
        <v>7</v>
      </c>
      <c r="F208" s="62" t="s">
        <v>539</v>
      </c>
      <c r="G208" s="62" t="s">
        <v>1342</v>
      </c>
      <c r="H208" s="64">
        <v>7</v>
      </c>
      <c r="I208" s="64">
        <v>17</v>
      </c>
      <c r="J208" s="64">
        <v>2</v>
      </c>
      <c r="K208" s="65">
        <v>157.5</v>
      </c>
      <c r="L208" s="65">
        <v>588.20000000000005</v>
      </c>
      <c r="M208" s="65">
        <v>113.4</v>
      </c>
      <c r="N208" s="65">
        <v>859.1</v>
      </c>
      <c r="O208" s="65">
        <v>85.910000000000011</v>
      </c>
    </row>
    <row r="209" spans="1:15" x14ac:dyDescent="0.2">
      <c r="A209" s="62" t="s">
        <v>1560</v>
      </c>
      <c r="B209" s="63">
        <v>41446</v>
      </c>
      <c r="C209" s="62">
        <v>2013</v>
      </c>
      <c r="D209" s="62" t="s">
        <v>1532</v>
      </c>
      <c r="E209" s="62" t="s">
        <v>6</v>
      </c>
      <c r="F209" s="62" t="s">
        <v>1341</v>
      </c>
      <c r="G209" s="62" t="s">
        <v>1371</v>
      </c>
      <c r="H209" s="64">
        <v>72</v>
      </c>
      <c r="I209" s="64">
        <v>23</v>
      </c>
      <c r="J209" s="64">
        <v>7</v>
      </c>
      <c r="K209" s="65">
        <v>1620</v>
      </c>
      <c r="L209" s="65">
        <v>795.8</v>
      </c>
      <c r="M209" s="65">
        <v>396.9</v>
      </c>
      <c r="N209" s="65">
        <v>2812.7000000000003</v>
      </c>
      <c r="O209" s="65">
        <v>281.27000000000004</v>
      </c>
    </row>
    <row r="210" spans="1:15" x14ac:dyDescent="0.2">
      <c r="A210" s="62" t="s">
        <v>1561</v>
      </c>
      <c r="B210" s="63">
        <v>41449</v>
      </c>
      <c r="C210" s="62">
        <v>2013</v>
      </c>
      <c r="D210" s="62" t="s">
        <v>1532</v>
      </c>
      <c r="E210" s="62" t="s">
        <v>6</v>
      </c>
      <c r="F210" s="62" t="s">
        <v>1370</v>
      </c>
      <c r="G210" s="62" t="s">
        <v>1345</v>
      </c>
      <c r="H210" s="64">
        <v>88</v>
      </c>
      <c r="I210" s="64">
        <v>18</v>
      </c>
      <c r="J210" s="64">
        <v>6</v>
      </c>
      <c r="K210" s="65">
        <v>1980</v>
      </c>
      <c r="L210" s="65">
        <v>622.79999999999995</v>
      </c>
      <c r="M210" s="65">
        <v>340.2</v>
      </c>
      <c r="N210" s="65">
        <v>2943</v>
      </c>
      <c r="O210" s="65">
        <v>294.3</v>
      </c>
    </row>
    <row r="211" spans="1:15" x14ac:dyDescent="0.2">
      <c r="A211" s="62" t="s">
        <v>1562</v>
      </c>
      <c r="B211" s="63">
        <v>41450</v>
      </c>
      <c r="C211" s="62">
        <v>2013</v>
      </c>
      <c r="D211" s="62" t="s">
        <v>1532</v>
      </c>
      <c r="E211" s="62" t="s">
        <v>1347</v>
      </c>
      <c r="F211" s="62" t="s">
        <v>1358</v>
      </c>
      <c r="G211" s="62" t="s">
        <v>1339</v>
      </c>
      <c r="H211" s="64">
        <v>82</v>
      </c>
      <c r="I211" s="64">
        <v>42</v>
      </c>
      <c r="J211" s="64">
        <v>7</v>
      </c>
      <c r="K211" s="65">
        <v>1845</v>
      </c>
      <c r="L211" s="65">
        <v>1453.2</v>
      </c>
      <c r="M211" s="65">
        <v>396.9</v>
      </c>
      <c r="N211" s="65">
        <v>3695.1000000000004</v>
      </c>
      <c r="O211" s="65">
        <v>369.51000000000005</v>
      </c>
    </row>
    <row r="212" spans="1:15" x14ac:dyDescent="0.2">
      <c r="A212" s="62" t="s">
        <v>1563</v>
      </c>
      <c r="B212" s="63">
        <v>41450</v>
      </c>
      <c r="C212" s="62">
        <v>2013</v>
      </c>
      <c r="D212" s="62" t="s">
        <v>1532</v>
      </c>
      <c r="E212" s="62" t="s">
        <v>8</v>
      </c>
      <c r="F212" s="62" t="s">
        <v>1358</v>
      </c>
      <c r="G212" s="62" t="s">
        <v>1342</v>
      </c>
      <c r="H212" s="64">
        <v>57</v>
      </c>
      <c r="I212" s="64">
        <v>14</v>
      </c>
      <c r="J212" s="64">
        <v>8</v>
      </c>
      <c r="K212" s="65">
        <v>1282.5</v>
      </c>
      <c r="L212" s="65">
        <v>484.4</v>
      </c>
      <c r="M212" s="65">
        <v>453.6</v>
      </c>
      <c r="N212" s="65">
        <v>2220.5</v>
      </c>
      <c r="O212" s="65">
        <v>222.05</v>
      </c>
    </row>
    <row r="213" spans="1:15" x14ac:dyDescent="0.2">
      <c r="A213" s="62" t="s">
        <v>1564</v>
      </c>
      <c r="B213" s="63">
        <v>41452</v>
      </c>
      <c r="C213" s="62">
        <v>2013</v>
      </c>
      <c r="D213" s="62" t="s">
        <v>1532</v>
      </c>
      <c r="E213" s="62" t="s">
        <v>1347</v>
      </c>
      <c r="F213" s="62" t="s">
        <v>1358</v>
      </c>
      <c r="G213" s="62" t="s">
        <v>1371</v>
      </c>
      <c r="H213" s="64">
        <v>49</v>
      </c>
      <c r="I213" s="64">
        <v>20</v>
      </c>
      <c r="J213" s="64">
        <v>9</v>
      </c>
      <c r="K213" s="65">
        <v>1102.5</v>
      </c>
      <c r="L213" s="65">
        <v>692</v>
      </c>
      <c r="M213" s="65">
        <v>510.3</v>
      </c>
      <c r="N213" s="65">
        <v>2304.8000000000002</v>
      </c>
      <c r="O213" s="65">
        <v>230.48000000000002</v>
      </c>
    </row>
    <row r="214" spans="1:15" x14ac:dyDescent="0.2">
      <c r="A214" s="62" t="s">
        <v>1565</v>
      </c>
      <c r="B214" s="63">
        <v>41453</v>
      </c>
      <c r="C214" s="62">
        <v>2013</v>
      </c>
      <c r="D214" s="62" t="s">
        <v>1532</v>
      </c>
      <c r="E214" s="62" t="s">
        <v>8</v>
      </c>
      <c r="F214" s="62" t="s">
        <v>1370</v>
      </c>
      <c r="G214" s="62" t="s">
        <v>1371</v>
      </c>
      <c r="H214" s="64">
        <v>70</v>
      </c>
      <c r="I214" s="64">
        <v>39</v>
      </c>
      <c r="J214" s="64">
        <v>10</v>
      </c>
      <c r="K214" s="65">
        <v>1575</v>
      </c>
      <c r="L214" s="65">
        <v>1349.4</v>
      </c>
      <c r="M214" s="65">
        <v>567</v>
      </c>
      <c r="N214" s="65">
        <v>3491.4</v>
      </c>
      <c r="O214" s="65">
        <v>349.14000000000004</v>
      </c>
    </row>
    <row r="215" spans="1:15" x14ac:dyDescent="0.2">
      <c r="A215" s="62" t="s">
        <v>1566</v>
      </c>
      <c r="B215" s="63">
        <v>41456</v>
      </c>
      <c r="C215" s="62">
        <v>2013</v>
      </c>
      <c r="D215" s="62" t="s">
        <v>1567</v>
      </c>
      <c r="E215" s="62" t="s">
        <v>5</v>
      </c>
      <c r="F215" s="62" t="s">
        <v>1349</v>
      </c>
      <c r="G215" s="62" t="s">
        <v>1342</v>
      </c>
      <c r="H215" s="64">
        <v>87</v>
      </c>
      <c r="I215" s="64">
        <v>23</v>
      </c>
      <c r="J215" s="64">
        <v>4</v>
      </c>
      <c r="K215" s="65">
        <v>1957.5</v>
      </c>
      <c r="L215" s="65">
        <v>795.8</v>
      </c>
      <c r="M215" s="65">
        <v>226.8</v>
      </c>
      <c r="N215" s="65">
        <v>2980.1000000000004</v>
      </c>
      <c r="O215" s="65">
        <v>298.01000000000005</v>
      </c>
    </row>
    <row r="216" spans="1:15" x14ac:dyDescent="0.2">
      <c r="A216" s="62" t="s">
        <v>1568</v>
      </c>
      <c r="B216" s="63">
        <v>41457</v>
      </c>
      <c r="C216" s="62">
        <v>2013</v>
      </c>
      <c r="D216" s="62" t="s">
        <v>1567</v>
      </c>
      <c r="E216" s="62" t="s">
        <v>5</v>
      </c>
      <c r="F216" s="62" t="s">
        <v>1349</v>
      </c>
      <c r="G216" s="62" t="s">
        <v>1356</v>
      </c>
      <c r="H216" s="64">
        <v>79</v>
      </c>
      <c r="I216" s="64">
        <v>25</v>
      </c>
      <c r="J216" s="64">
        <v>8</v>
      </c>
      <c r="K216" s="65">
        <v>1777.5</v>
      </c>
      <c r="L216" s="65">
        <v>865</v>
      </c>
      <c r="M216" s="65">
        <v>453.6</v>
      </c>
      <c r="N216" s="65">
        <v>3096.1</v>
      </c>
      <c r="O216" s="65">
        <v>309.61</v>
      </c>
    </row>
    <row r="217" spans="1:15" x14ac:dyDescent="0.2">
      <c r="A217" s="62" t="s">
        <v>1569</v>
      </c>
      <c r="B217" s="63">
        <v>41457</v>
      </c>
      <c r="C217" s="62">
        <v>2013</v>
      </c>
      <c r="D217" s="62" t="s">
        <v>1567</v>
      </c>
      <c r="E217" s="62" t="s">
        <v>1347</v>
      </c>
      <c r="F217" s="62" t="s">
        <v>184</v>
      </c>
      <c r="G217" s="62" t="s">
        <v>1368</v>
      </c>
      <c r="H217" s="64">
        <v>89</v>
      </c>
      <c r="I217" s="64">
        <v>42</v>
      </c>
      <c r="J217" s="64">
        <v>8</v>
      </c>
      <c r="K217" s="65">
        <v>2002.5</v>
      </c>
      <c r="L217" s="65">
        <v>1453.2</v>
      </c>
      <c r="M217" s="65">
        <v>453.6</v>
      </c>
      <c r="N217" s="65">
        <v>3909.3</v>
      </c>
      <c r="O217" s="65">
        <v>390.93000000000006</v>
      </c>
    </row>
    <row r="218" spans="1:15" x14ac:dyDescent="0.2">
      <c r="A218" s="62" t="s">
        <v>1570</v>
      </c>
      <c r="B218" s="63">
        <v>41458</v>
      </c>
      <c r="C218" s="62">
        <v>2013</v>
      </c>
      <c r="D218" s="62" t="s">
        <v>1567</v>
      </c>
      <c r="E218" s="62" t="s">
        <v>8</v>
      </c>
      <c r="F218" s="62" t="s">
        <v>1349</v>
      </c>
      <c r="G218" s="62" t="s">
        <v>1378</v>
      </c>
      <c r="H218" s="64">
        <v>64</v>
      </c>
      <c r="I218" s="64">
        <v>20</v>
      </c>
      <c r="J218" s="64">
        <v>8</v>
      </c>
      <c r="K218" s="65">
        <v>1440</v>
      </c>
      <c r="L218" s="65">
        <v>692</v>
      </c>
      <c r="M218" s="65">
        <v>453.6</v>
      </c>
      <c r="N218" s="65">
        <v>2585.6</v>
      </c>
      <c r="O218" s="65">
        <v>258.56</v>
      </c>
    </row>
    <row r="219" spans="1:15" x14ac:dyDescent="0.2">
      <c r="A219" s="62" t="s">
        <v>1571</v>
      </c>
      <c r="B219" s="63">
        <v>41460</v>
      </c>
      <c r="C219" s="62">
        <v>2013</v>
      </c>
      <c r="D219" s="62" t="s">
        <v>1567</v>
      </c>
      <c r="E219" s="62" t="s">
        <v>1347</v>
      </c>
      <c r="F219" s="62" t="s">
        <v>1358</v>
      </c>
      <c r="G219" s="62" t="s">
        <v>1339</v>
      </c>
      <c r="H219" s="64">
        <v>89</v>
      </c>
      <c r="I219" s="64">
        <v>20</v>
      </c>
      <c r="J219" s="64">
        <v>3</v>
      </c>
      <c r="K219" s="65">
        <v>2002.5</v>
      </c>
      <c r="L219" s="65">
        <v>692</v>
      </c>
      <c r="M219" s="65">
        <v>170.1</v>
      </c>
      <c r="N219" s="65">
        <v>2864.6</v>
      </c>
      <c r="O219" s="65">
        <v>286.45999999999998</v>
      </c>
    </row>
    <row r="220" spans="1:15" x14ac:dyDescent="0.2">
      <c r="A220" s="62" t="s">
        <v>1572</v>
      </c>
      <c r="B220" s="63">
        <v>41461</v>
      </c>
      <c r="C220" s="62">
        <v>2013</v>
      </c>
      <c r="D220" s="62" t="s">
        <v>1567</v>
      </c>
      <c r="E220" s="62" t="s">
        <v>10</v>
      </c>
      <c r="F220" s="62" t="s">
        <v>1361</v>
      </c>
      <c r="G220" s="62" t="s">
        <v>1350</v>
      </c>
      <c r="H220" s="64">
        <v>97</v>
      </c>
      <c r="I220" s="64">
        <v>40</v>
      </c>
      <c r="J220" s="64">
        <v>6</v>
      </c>
      <c r="K220" s="65">
        <v>2182.5</v>
      </c>
      <c r="L220" s="65">
        <v>1384</v>
      </c>
      <c r="M220" s="65">
        <v>340.2</v>
      </c>
      <c r="N220" s="65">
        <v>3906.7</v>
      </c>
      <c r="O220" s="65">
        <v>390.67</v>
      </c>
    </row>
    <row r="221" spans="1:15" x14ac:dyDescent="0.2">
      <c r="A221" s="62" t="s">
        <v>1573</v>
      </c>
      <c r="B221" s="63">
        <v>41461</v>
      </c>
      <c r="C221" s="62">
        <v>2013</v>
      </c>
      <c r="D221" s="62" t="s">
        <v>1567</v>
      </c>
      <c r="E221" s="62" t="s">
        <v>7</v>
      </c>
      <c r="F221" s="62" t="s">
        <v>1358</v>
      </c>
      <c r="G221" s="62" t="s">
        <v>1350</v>
      </c>
      <c r="H221" s="64">
        <v>81</v>
      </c>
      <c r="I221" s="64">
        <v>46</v>
      </c>
      <c r="J221" s="64">
        <v>8</v>
      </c>
      <c r="K221" s="65">
        <v>1822.5</v>
      </c>
      <c r="L221" s="65">
        <v>1591.6</v>
      </c>
      <c r="M221" s="65">
        <v>453.6</v>
      </c>
      <c r="N221" s="65">
        <v>3867.7</v>
      </c>
      <c r="O221" s="65">
        <v>386.77</v>
      </c>
    </row>
    <row r="222" spans="1:15" x14ac:dyDescent="0.2">
      <c r="A222" s="62" t="s">
        <v>1574</v>
      </c>
      <c r="B222" s="63">
        <v>41462</v>
      </c>
      <c r="C222" s="62">
        <v>2013</v>
      </c>
      <c r="D222" s="62" t="s">
        <v>1567</v>
      </c>
      <c r="E222" s="62" t="s">
        <v>1347</v>
      </c>
      <c r="F222" s="62" t="s">
        <v>1366</v>
      </c>
      <c r="G222" s="62" t="s">
        <v>1342</v>
      </c>
      <c r="H222" s="64">
        <v>8</v>
      </c>
      <c r="I222" s="64">
        <v>44</v>
      </c>
      <c r="J222" s="64">
        <v>10</v>
      </c>
      <c r="K222" s="65">
        <v>180</v>
      </c>
      <c r="L222" s="65">
        <v>1522.4</v>
      </c>
      <c r="M222" s="65">
        <v>567</v>
      </c>
      <c r="N222" s="65">
        <v>2269.4</v>
      </c>
      <c r="O222" s="65">
        <v>226.94000000000003</v>
      </c>
    </row>
    <row r="223" spans="1:15" x14ac:dyDescent="0.2">
      <c r="A223" s="62" t="s">
        <v>1575</v>
      </c>
      <c r="B223" s="63">
        <v>41464</v>
      </c>
      <c r="C223" s="62">
        <v>2013</v>
      </c>
      <c r="D223" s="62" t="s">
        <v>1567</v>
      </c>
      <c r="E223" s="62" t="s">
        <v>7</v>
      </c>
      <c r="F223" s="62" t="s">
        <v>1349</v>
      </c>
      <c r="G223" s="62" t="s">
        <v>1363</v>
      </c>
      <c r="H223" s="64">
        <v>4</v>
      </c>
      <c r="I223" s="64">
        <v>43</v>
      </c>
      <c r="J223" s="64">
        <v>1</v>
      </c>
      <c r="K223" s="65">
        <v>90</v>
      </c>
      <c r="L223" s="65">
        <v>1487.8</v>
      </c>
      <c r="M223" s="65">
        <v>56.7</v>
      </c>
      <c r="N223" s="65">
        <v>1634.5</v>
      </c>
      <c r="O223" s="65">
        <v>163.45000000000002</v>
      </c>
    </row>
    <row r="224" spans="1:15" x14ac:dyDescent="0.2">
      <c r="A224" s="62" t="s">
        <v>1576</v>
      </c>
      <c r="B224" s="63">
        <v>41465</v>
      </c>
      <c r="C224" s="62">
        <v>2013</v>
      </c>
      <c r="D224" s="62" t="s">
        <v>1567</v>
      </c>
      <c r="E224" s="62" t="s">
        <v>7</v>
      </c>
      <c r="F224" s="62" t="s">
        <v>1366</v>
      </c>
      <c r="G224" s="62" t="s">
        <v>1352</v>
      </c>
      <c r="H224" s="64">
        <v>18</v>
      </c>
      <c r="I224" s="64">
        <v>30</v>
      </c>
      <c r="J224" s="64">
        <v>4</v>
      </c>
      <c r="K224" s="65">
        <v>405</v>
      </c>
      <c r="L224" s="65">
        <v>1038</v>
      </c>
      <c r="M224" s="65">
        <v>226.8</v>
      </c>
      <c r="N224" s="65">
        <v>1669.8</v>
      </c>
      <c r="O224" s="65">
        <v>166.98000000000002</v>
      </c>
    </row>
    <row r="225" spans="1:15" x14ac:dyDescent="0.2">
      <c r="A225" s="62" t="s">
        <v>1577</v>
      </c>
      <c r="B225" s="63">
        <v>41466</v>
      </c>
      <c r="C225" s="62">
        <v>2013</v>
      </c>
      <c r="D225" s="62" t="s">
        <v>1567</v>
      </c>
      <c r="E225" s="62" t="s">
        <v>1347</v>
      </c>
      <c r="F225" s="62" t="s">
        <v>922</v>
      </c>
      <c r="G225" s="62" t="s">
        <v>1352</v>
      </c>
      <c r="H225" s="64">
        <v>97</v>
      </c>
      <c r="I225" s="64">
        <v>44</v>
      </c>
      <c r="J225" s="64">
        <v>10</v>
      </c>
      <c r="K225" s="65">
        <v>2182.5</v>
      </c>
      <c r="L225" s="65">
        <v>1522.4</v>
      </c>
      <c r="M225" s="65">
        <v>567</v>
      </c>
      <c r="N225" s="65">
        <v>4271.9000000000005</v>
      </c>
      <c r="O225" s="65">
        <v>427.19000000000005</v>
      </c>
    </row>
    <row r="226" spans="1:15" x14ac:dyDescent="0.2">
      <c r="A226" s="62" t="s">
        <v>1578</v>
      </c>
      <c r="B226" s="63">
        <v>41467</v>
      </c>
      <c r="C226" s="62">
        <v>2013</v>
      </c>
      <c r="D226" s="62" t="s">
        <v>1567</v>
      </c>
      <c r="E226" s="62" t="s">
        <v>1347</v>
      </c>
      <c r="F226" s="62" t="s">
        <v>539</v>
      </c>
      <c r="G226" s="62" t="s">
        <v>1339</v>
      </c>
      <c r="H226" s="64">
        <v>6</v>
      </c>
      <c r="I226" s="64">
        <v>49</v>
      </c>
      <c r="J226" s="64">
        <v>4</v>
      </c>
      <c r="K226" s="65">
        <v>135</v>
      </c>
      <c r="L226" s="65">
        <v>1695.4</v>
      </c>
      <c r="M226" s="65">
        <v>226.8</v>
      </c>
      <c r="N226" s="65">
        <v>2057.2000000000003</v>
      </c>
      <c r="O226" s="65">
        <v>205.72000000000003</v>
      </c>
    </row>
    <row r="227" spans="1:15" x14ac:dyDescent="0.2">
      <c r="A227" s="62" t="s">
        <v>1579</v>
      </c>
      <c r="B227" s="63">
        <v>41467</v>
      </c>
      <c r="C227" s="62">
        <v>2013</v>
      </c>
      <c r="D227" s="62" t="s">
        <v>1567</v>
      </c>
      <c r="E227" s="62" t="s">
        <v>7</v>
      </c>
      <c r="F227" s="62" t="s">
        <v>1349</v>
      </c>
      <c r="G227" s="62" t="s">
        <v>1345</v>
      </c>
      <c r="H227" s="64">
        <v>67</v>
      </c>
      <c r="I227" s="64">
        <v>35</v>
      </c>
      <c r="J227" s="64">
        <v>6</v>
      </c>
      <c r="K227" s="65">
        <v>1507.5</v>
      </c>
      <c r="L227" s="65">
        <v>1211</v>
      </c>
      <c r="M227" s="65">
        <v>340.2</v>
      </c>
      <c r="N227" s="65">
        <v>3058.7</v>
      </c>
      <c r="O227" s="65">
        <v>305.87</v>
      </c>
    </row>
    <row r="228" spans="1:15" x14ac:dyDescent="0.2">
      <c r="A228" s="62" t="s">
        <v>1580</v>
      </c>
      <c r="B228" s="63">
        <v>41467</v>
      </c>
      <c r="C228" s="62">
        <v>2013</v>
      </c>
      <c r="D228" s="62" t="s">
        <v>1567</v>
      </c>
      <c r="E228" s="62" t="s">
        <v>10</v>
      </c>
      <c r="F228" s="62" t="s">
        <v>184</v>
      </c>
      <c r="G228" s="62" t="s">
        <v>1339</v>
      </c>
      <c r="H228" s="64">
        <v>13</v>
      </c>
      <c r="I228" s="64">
        <v>11</v>
      </c>
      <c r="J228" s="64">
        <v>8</v>
      </c>
      <c r="K228" s="65">
        <v>292.5</v>
      </c>
      <c r="L228" s="65">
        <v>380.6</v>
      </c>
      <c r="M228" s="65">
        <v>453.6</v>
      </c>
      <c r="N228" s="65">
        <v>1126.7</v>
      </c>
      <c r="O228" s="65">
        <v>112.67000000000002</v>
      </c>
    </row>
    <row r="229" spans="1:15" x14ac:dyDescent="0.2">
      <c r="A229" s="62" t="s">
        <v>1581</v>
      </c>
      <c r="B229" s="63">
        <v>41467</v>
      </c>
      <c r="C229" s="62">
        <v>2013</v>
      </c>
      <c r="D229" s="62" t="s">
        <v>1567</v>
      </c>
      <c r="E229" s="62" t="s">
        <v>5</v>
      </c>
      <c r="F229" s="62" t="s">
        <v>1370</v>
      </c>
      <c r="G229" s="62" t="s">
        <v>1378</v>
      </c>
      <c r="H229" s="64">
        <v>53</v>
      </c>
      <c r="I229" s="64">
        <v>1</v>
      </c>
      <c r="J229" s="64">
        <v>1</v>
      </c>
      <c r="K229" s="65">
        <v>1192.5</v>
      </c>
      <c r="L229" s="65">
        <v>34.6</v>
      </c>
      <c r="M229" s="65">
        <v>56.7</v>
      </c>
      <c r="N229" s="65">
        <v>1283.8</v>
      </c>
      <c r="O229" s="65">
        <v>128.38</v>
      </c>
    </row>
    <row r="230" spans="1:15" x14ac:dyDescent="0.2">
      <c r="A230" s="62" t="s">
        <v>1582</v>
      </c>
      <c r="B230" s="63">
        <v>41468</v>
      </c>
      <c r="C230" s="62">
        <v>2013</v>
      </c>
      <c r="D230" s="62" t="s">
        <v>1567</v>
      </c>
      <c r="E230" s="62" t="s">
        <v>10</v>
      </c>
      <c r="F230" s="62" t="s">
        <v>1358</v>
      </c>
      <c r="G230" s="62" t="s">
        <v>1339</v>
      </c>
      <c r="H230" s="64">
        <v>39</v>
      </c>
      <c r="I230" s="64">
        <v>45</v>
      </c>
      <c r="J230" s="64">
        <v>2</v>
      </c>
      <c r="K230" s="65">
        <v>877.5</v>
      </c>
      <c r="L230" s="65">
        <v>1557</v>
      </c>
      <c r="M230" s="65">
        <v>113.4</v>
      </c>
      <c r="N230" s="65">
        <v>2547.9</v>
      </c>
      <c r="O230" s="65">
        <v>254.79000000000002</v>
      </c>
    </row>
    <row r="231" spans="1:15" x14ac:dyDescent="0.2">
      <c r="A231" s="62" t="s">
        <v>1583</v>
      </c>
      <c r="B231" s="63">
        <v>41469</v>
      </c>
      <c r="C231" s="62">
        <v>2013</v>
      </c>
      <c r="D231" s="62" t="s">
        <v>1567</v>
      </c>
      <c r="E231" s="62" t="s">
        <v>1347</v>
      </c>
      <c r="F231" s="62" t="s">
        <v>1366</v>
      </c>
      <c r="G231" s="62" t="s">
        <v>1356</v>
      </c>
      <c r="H231" s="64">
        <v>30</v>
      </c>
      <c r="I231" s="64">
        <v>28</v>
      </c>
      <c r="J231" s="64">
        <v>6</v>
      </c>
      <c r="K231" s="65">
        <v>675</v>
      </c>
      <c r="L231" s="65">
        <v>968.8</v>
      </c>
      <c r="M231" s="65">
        <v>340.2</v>
      </c>
      <c r="N231" s="65">
        <v>1984</v>
      </c>
      <c r="O231" s="65">
        <v>198.4</v>
      </c>
    </row>
    <row r="232" spans="1:15" x14ac:dyDescent="0.2">
      <c r="A232" s="62" t="s">
        <v>1584</v>
      </c>
      <c r="B232" s="63">
        <v>41469</v>
      </c>
      <c r="C232" s="62">
        <v>2013</v>
      </c>
      <c r="D232" s="62" t="s">
        <v>1567</v>
      </c>
      <c r="E232" s="62" t="s">
        <v>10</v>
      </c>
      <c r="F232" s="62" t="s">
        <v>1361</v>
      </c>
      <c r="G232" s="62" t="s">
        <v>1345</v>
      </c>
      <c r="H232" s="64">
        <v>68</v>
      </c>
      <c r="I232" s="64">
        <v>10</v>
      </c>
      <c r="J232" s="64">
        <v>9</v>
      </c>
      <c r="K232" s="65">
        <v>1530</v>
      </c>
      <c r="L232" s="65">
        <v>346</v>
      </c>
      <c r="M232" s="65">
        <v>510.3</v>
      </c>
      <c r="N232" s="65">
        <v>2386.3000000000002</v>
      </c>
      <c r="O232" s="65">
        <v>238.63000000000002</v>
      </c>
    </row>
    <row r="233" spans="1:15" x14ac:dyDescent="0.2">
      <c r="A233" s="62" t="s">
        <v>1585</v>
      </c>
      <c r="B233" s="63">
        <v>41469</v>
      </c>
      <c r="C233" s="62">
        <v>2013</v>
      </c>
      <c r="D233" s="62" t="s">
        <v>1567</v>
      </c>
      <c r="E233" s="62" t="s">
        <v>5</v>
      </c>
      <c r="F233" s="62" t="s">
        <v>539</v>
      </c>
      <c r="G233" s="62" t="s">
        <v>1342</v>
      </c>
      <c r="H233" s="64">
        <v>19</v>
      </c>
      <c r="I233" s="64">
        <v>11</v>
      </c>
      <c r="J233" s="64">
        <v>6</v>
      </c>
      <c r="K233" s="65">
        <v>427.5</v>
      </c>
      <c r="L233" s="65">
        <v>380.6</v>
      </c>
      <c r="M233" s="65">
        <v>340.2</v>
      </c>
      <c r="N233" s="65">
        <v>1148.3</v>
      </c>
      <c r="O233" s="65">
        <v>114.83</v>
      </c>
    </row>
    <row r="234" spans="1:15" x14ac:dyDescent="0.2">
      <c r="A234" s="62" t="s">
        <v>1586</v>
      </c>
      <c r="B234" s="63">
        <v>41470</v>
      </c>
      <c r="C234" s="62">
        <v>2013</v>
      </c>
      <c r="D234" s="62" t="s">
        <v>1567</v>
      </c>
      <c r="E234" s="62" t="s">
        <v>5</v>
      </c>
      <c r="F234" s="62" t="s">
        <v>539</v>
      </c>
      <c r="G234" s="62" t="s">
        <v>1368</v>
      </c>
      <c r="H234" s="64">
        <v>58</v>
      </c>
      <c r="I234" s="64">
        <v>36</v>
      </c>
      <c r="J234" s="64">
        <v>4</v>
      </c>
      <c r="K234" s="65">
        <v>1305</v>
      </c>
      <c r="L234" s="65">
        <v>1245.5999999999999</v>
      </c>
      <c r="M234" s="65">
        <v>226.8</v>
      </c>
      <c r="N234" s="65">
        <v>2777.4</v>
      </c>
      <c r="O234" s="65">
        <v>277.74</v>
      </c>
    </row>
    <row r="235" spans="1:15" x14ac:dyDescent="0.2">
      <c r="A235" s="62" t="s">
        <v>1587</v>
      </c>
      <c r="B235" s="63">
        <v>41473</v>
      </c>
      <c r="C235" s="62">
        <v>2013</v>
      </c>
      <c r="D235" s="62" t="s">
        <v>1567</v>
      </c>
      <c r="E235" s="62" t="s">
        <v>7</v>
      </c>
      <c r="F235" s="62" t="s">
        <v>184</v>
      </c>
      <c r="G235" s="62" t="s">
        <v>1368</v>
      </c>
      <c r="H235" s="64">
        <v>96</v>
      </c>
      <c r="I235" s="64">
        <v>29</v>
      </c>
      <c r="J235" s="64">
        <v>3</v>
      </c>
      <c r="K235" s="65">
        <v>2160</v>
      </c>
      <c r="L235" s="65">
        <v>1003.4</v>
      </c>
      <c r="M235" s="65">
        <v>170.1</v>
      </c>
      <c r="N235" s="65">
        <v>3333.5</v>
      </c>
      <c r="O235" s="65">
        <v>333.35</v>
      </c>
    </row>
    <row r="236" spans="1:15" x14ac:dyDescent="0.2">
      <c r="A236" s="62" t="s">
        <v>1588</v>
      </c>
      <c r="B236" s="63">
        <v>41473</v>
      </c>
      <c r="C236" s="62">
        <v>2013</v>
      </c>
      <c r="D236" s="62" t="s">
        <v>1567</v>
      </c>
      <c r="E236" s="62" t="s">
        <v>10</v>
      </c>
      <c r="F236" s="62" t="s">
        <v>1370</v>
      </c>
      <c r="G236" s="62" t="s">
        <v>1350</v>
      </c>
      <c r="H236" s="64">
        <v>82</v>
      </c>
      <c r="I236" s="64">
        <v>35</v>
      </c>
      <c r="J236" s="64">
        <v>5</v>
      </c>
      <c r="K236" s="65">
        <v>1845</v>
      </c>
      <c r="L236" s="65">
        <v>1211</v>
      </c>
      <c r="M236" s="65">
        <v>283.5</v>
      </c>
      <c r="N236" s="65">
        <v>3339.5</v>
      </c>
      <c r="O236" s="65">
        <v>333.95000000000005</v>
      </c>
    </row>
    <row r="237" spans="1:15" x14ac:dyDescent="0.2">
      <c r="A237" s="62" t="s">
        <v>1589</v>
      </c>
      <c r="B237" s="63">
        <v>41478</v>
      </c>
      <c r="C237" s="62">
        <v>2013</v>
      </c>
      <c r="D237" s="62" t="s">
        <v>1567</v>
      </c>
      <c r="E237" s="62" t="s">
        <v>1347</v>
      </c>
      <c r="F237" s="62" t="s">
        <v>1361</v>
      </c>
      <c r="G237" s="62" t="s">
        <v>1368</v>
      </c>
      <c r="H237" s="64">
        <v>30</v>
      </c>
      <c r="I237" s="64">
        <v>48</v>
      </c>
      <c r="J237" s="64">
        <v>5</v>
      </c>
      <c r="K237" s="65">
        <v>675</v>
      </c>
      <c r="L237" s="65">
        <v>1660.8</v>
      </c>
      <c r="M237" s="65">
        <v>283.5</v>
      </c>
      <c r="N237" s="65">
        <v>2619.3000000000002</v>
      </c>
      <c r="O237" s="65">
        <v>261.93</v>
      </c>
    </row>
    <row r="238" spans="1:15" x14ac:dyDescent="0.2">
      <c r="A238" s="62" t="s">
        <v>1590</v>
      </c>
      <c r="B238" s="63">
        <v>41478</v>
      </c>
      <c r="C238" s="62">
        <v>2013</v>
      </c>
      <c r="D238" s="62" t="s">
        <v>1567</v>
      </c>
      <c r="E238" s="62" t="s">
        <v>10</v>
      </c>
      <c r="F238" s="62" t="s">
        <v>184</v>
      </c>
      <c r="G238" s="62" t="s">
        <v>1342</v>
      </c>
      <c r="H238" s="64">
        <v>90</v>
      </c>
      <c r="I238" s="64">
        <v>27</v>
      </c>
      <c r="J238" s="64">
        <v>3</v>
      </c>
      <c r="K238" s="65">
        <v>2025</v>
      </c>
      <c r="L238" s="65">
        <v>934.2</v>
      </c>
      <c r="M238" s="65">
        <v>170.1</v>
      </c>
      <c r="N238" s="65">
        <v>3129.2999999999997</v>
      </c>
      <c r="O238" s="65">
        <v>312.93</v>
      </c>
    </row>
    <row r="239" spans="1:15" x14ac:dyDescent="0.2">
      <c r="A239" s="62" t="s">
        <v>1591</v>
      </c>
      <c r="B239" s="63">
        <v>41478</v>
      </c>
      <c r="C239" s="62">
        <v>2013</v>
      </c>
      <c r="D239" s="62" t="s">
        <v>1567</v>
      </c>
      <c r="E239" s="62" t="s">
        <v>1347</v>
      </c>
      <c r="F239" s="62" t="s">
        <v>539</v>
      </c>
      <c r="G239" s="62" t="s">
        <v>1378</v>
      </c>
      <c r="H239" s="64">
        <v>57</v>
      </c>
      <c r="I239" s="64">
        <v>37</v>
      </c>
      <c r="J239" s="64">
        <v>10</v>
      </c>
      <c r="K239" s="65">
        <v>1282.5</v>
      </c>
      <c r="L239" s="65">
        <v>1280.2</v>
      </c>
      <c r="M239" s="65">
        <v>567</v>
      </c>
      <c r="N239" s="65">
        <v>3129.7000000000003</v>
      </c>
      <c r="O239" s="65">
        <v>312.97000000000003</v>
      </c>
    </row>
    <row r="240" spans="1:15" x14ac:dyDescent="0.2">
      <c r="A240" s="62" t="s">
        <v>1592</v>
      </c>
      <c r="B240" s="63">
        <v>41478</v>
      </c>
      <c r="C240" s="62">
        <v>2013</v>
      </c>
      <c r="D240" s="62" t="s">
        <v>1567</v>
      </c>
      <c r="E240" s="62" t="s">
        <v>8</v>
      </c>
      <c r="F240" s="62" t="s">
        <v>1366</v>
      </c>
      <c r="G240" s="62" t="s">
        <v>1350</v>
      </c>
      <c r="H240" s="64">
        <v>95</v>
      </c>
      <c r="I240" s="64">
        <v>47</v>
      </c>
      <c r="J240" s="64">
        <v>6</v>
      </c>
      <c r="K240" s="65">
        <v>2137.5</v>
      </c>
      <c r="L240" s="65">
        <v>1626.2</v>
      </c>
      <c r="M240" s="65">
        <v>340.2</v>
      </c>
      <c r="N240" s="65">
        <v>4103.9000000000005</v>
      </c>
      <c r="O240" s="65">
        <v>410.3900000000001</v>
      </c>
    </row>
    <row r="241" spans="1:15" x14ac:dyDescent="0.2">
      <c r="A241" s="62" t="s">
        <v>1593</v>
      </c>
      <c r="B241" s="63">
        <v>41480</v>
      </c>
      <c r="C241" s="62">
        <v>2013</v>
      </c>
      <c r="D241" s="62" t="s">
        <v>1567</v>
      </c>
      <c r="E241" s="62" t="s">
        <v>1347</v>
      </c>
      <c r="F241" s="62" t="s">
        <v>1341</v>
      </c>
      <c r="G241" s="62" t="s">
        <v>1368</v>
      </c>
      <c r="H241" s="64">
        <v>75</v>
      </c>
      <c r="I241" s="64">
        <v>48</v>
      </c>
      <c r="J241" s="64">
        <v>3</v>
      </c>
      <c r="K241" s="65">
        <v>1687.5</v>
      </c>
      <c r="L241" s="65">
        <v>1660.8</v>
      </c>
      <c r="M241" s="65">
        <v>170.1</v>
      </c>
      <c r="N241" s="65">
        <v>3518.4</v>
      </c>
      <c r="O241" s="65">
        <v>351.84000000000003</v>
      </c>
    </row>
    <row r="242" spans="1:15" x14ac:dyDescent="0.2">
      <c r="A242" s="62" t="s">
        <v>1594</v>
      </c>
      <c r="B242" s="63">
        <v>41480</v>
      </c>
      <c r="C242" s="62">
        <v>2013</v>
      </c>
      <c r="D242" s="62" t="s">
        <v>1567</v>
      </c>
      <c r="E242" s="62" t="s">
        <v>5</v>
      </c>
      <c r="F242" s="62" t="s">
        <v>1370</v>
      </c>
      <c r="G242" s="62" t="s">
        <v>1342</v>
      </c>
      <c r="H242" s="64">
        <v>71</v>
      </c>
      <c r="I242" s="64">
        <v>36</v>
      </c>
      <c r="J242" s="64">
        <v>2</v>
      </c>
      <c r="K242" s="65">
        <v>1597.5</v>
      </c>
      <c r="L242" s="65">
        <v>1245.5999999999999</v>
      </c>
      <c r="M242" s="65">
        <v>113.4</v>
      </c>
      <c r="N242" s="65">
        <v>2956.5</v>
      </c>
      <c r="O242" s="65">
        <v>295.65000000000003</v>
      </c>
    </row>
    <row r="243" spans="1:15" x14ac:dyDescent="0.2">
      <c r="A243" s="62" t="s">
        <v>1595</v>
      </c>
      <c r="B243" s="63">
        <v>41483</v>
      </c>
      <c r="C243" s="62">
        <v>2013</v>
      </c>
      <c r="D243" s="62" t="s">
        <v>1567</v>
      </c>
      <c r="E243" s="62" t="s">
        <v>1347</v>
      </c>
      <c r="F243" s="62" t="s">
        <v>539</v>
      </c>
      <c r="G243" s="62" t="s">
        <v>1368</v>
      </c>
      <c r="H243" s="64">
        <v>11</v>
      </c>
      <c r="I243" s="64">
        <v>39</v>
      </c>
      <c r="J243" s="64">
        <v>2</v>
      </c>
      <c r="K243" s="65">
        <v>247.5</v>
      </c>
      <c r="L243" s="65">
        <v>1349.4</v>
      </c>
      <c r="M243" s="65">
        <v>113.4</v>
      </c>
      <c r="N243" s="65">
        <v>1710.3000000000002</v>
      </c>
      <c r="O243" s="65">
        <v>171.03000000000003</v>
      </c>
    </row>
    <row r="244" spans="1:15" x14ac:dyDescent="0.2">
      <c r="A244" s="62" t="s">
        <v>1596</v>
      </c>
      <c r="B244" s="63">
        <v>41484</v>
      </c>
      <c r="C244" s="62">
        <v>2013</v>
      </c>
      <c r="D244" s="62" t="s">
        <v>1567</v>
      </c>
      <c r="E244" s="62" t="s">
        <v>1347</v>
      </c>
      <c r="F244" s="62" t="s">
        <v>1349</v>
      </c>
      <c r="G244" s="62" t="s">
        <v>1378</v>
      </c>
      <c r="H244" s="64">
        <v>35</v>
      </c>
      <c r="I244" s="64">
        <v>10</v>
      </c>
      <c r="J244" s="64">
        <v>7</v>
      </c>
      <c r="K244" s="65">
        <v>787.5</v>
      </c>
      <c r="L244" s="65">
        <v>346</v>
      </c>
      <c r="M244" s="65">
        <v>396.9</v>
      </c>
      <c r="N244" s="65">
        <v>1530.4</v>
      </c>
      <c r="O244" s="65">
        <v>153.04000000000002</v>
      </c>
    </row>
    <row r="245" spans="1:15" x14ac:dyDescent="0.2">
      <c r="A245" s="62" t="s">
        <v>1597</v>
      </c>
      <c r="B245" s="63">
        <v>41484</v>
      </c>
      <c r="C245" s="62">
        <v>2013</v>
      </c>
      <c r="D245" s="62" t="s">
        <v>1567</v>
      </c>
      <c r="E245" s="62" t="s">
        <v>8</v>
      </c>
      <c r="F245" s="62" t="s">
        <v>1361</v>
      </c>
      <c r="G245" s="62" t="s">
        <v>1378</v>
      </c>
      <c r="H245" s="64">
        <v>22</v>
      </c>
      <c r="I245" s="64">
        <v>35</v>
      </c>
      <c r="J245" s="64">
        <v>8</v>
      </c>
      <c r="K245" s="65">
        <v>495</v>
      </c>
      <c r="L245" s="65">
        <v>1211</v>
      </c>
      <c r="M245" s="65">
        <v>453.6</v>
      </c>
      <c r="N245" s="65">
        <v>2159.6</v>
      </c>
      <c r="O245" s="65">
        <v>215.96</v>
      </c>
    </row>
    <row r="246" spans="1:15" x14ac:dyDescent="0.2">
      <c r="A246" s="62" t="s">
        <v>1598</v>
      </c>
      <c r="B246" s="63">
        <v>41484</v>
      </c>
      <c r="C246" s="62">
        <v>2013</v>
      </c>
      <c r="D246" s="62" t="s">
        <v>1567</v>
      </c>
      <c r="E246" s="62" t="s">
        <v>1347</v>
      </c>
      <c r="F246" s="62" t="s">
        <v>1358</v>
      </c>
      <c r="G246" s="62" t="s">
        <v>1368</v>
      </c>
      <c r="H246" s="64">
        <v>68</v>
      </c>
      <c r="I246" s="64">
        <v>17</v>
      </c>
      <c r="J246" s="64">
        <v>6</v>
      </c>
      <c r="K246" s="65">
        <v>1530</v>
      </c>
      <c r="L246" s="65">
        <v>588.20000000000005</v>
      </c>
      <c r="M246" s="65">
        <v>340.2</v>
      </c>
      <c r="N246" s="65">
        <v>2458.3999999999996</v>
      </c>
      <c r="O246" s="65">
        <v>245.83999999999997</v>
      </c>
    </row>
    <row r="247" spans="1:15" x14ac:dyDescent="0.2">
      <c r="A247" s="62" t="s">
        <v>1599</v>
      </c>
      <c r="B247" s="63">
        <v>41486</v>
      </c>
      <c r="C247" s="62">
        <v>2013</v>
      </c>
      <c r="D247" s="62" t="s">
        <v>1567</v>
      </c>
      <c r="E247" s="62" t="s">
        <v>6</v>
      </c>
      <c r="F247" s="62" t="s">
        <v>539</v>
      </c>
      <c r="G247" s="62" t="s">
        <v>1368</v>
      </c>
      <c r="H247" s="64">
        <v>43</v>
      </c>
      <c r="I247" s="64">
        <v>38</v>
      </c>
      <c r="J247" s="64">
        <v>7</v>
      </c>
      <c r="K247" s="65">
        <v>967.5</v>
      </c>
      <c r="L247" s="65">
        <v>1314.8</v>
      </c>
      <c r="M247" s="65">
        <v>396.9</v>
      </c>
      <c r="N247" s="65">
        <v>2679.2000000000003</v>
      </c>
      <c r="O247" s="65">
        <v>267.92</v>
      </c>
    </row>
    <row r="248" spans="1:15" x14ac:dyDescent="0.2">
      <c r="A248" s="62" t="s">
        <v>1600</v>
      </c>
      <c r="B248" s="63">
        <v>41486</v>
      </c>
      <c r="C248" s="62">
        <v>2013</v>
      </c>
      <c r="D248" s="62" t="s">
        <v>1567</v>
      </c>
      <c r="E248" s="62" t="s">
        <v>6</v>
      </c>
      <c r="F248" s="62" t="s">
        <v>1355</v>
      </c>
      <c r="G248" s="62" t="s">
        <v>1350</v>
      </c>
      <c r="H248" s="64">
        <v>93</v>
      </c>
      <c r="I248" s="64">
        <v>35</v>
      </c>
      <c r="J248" s="64">
        <v>6</v>
      </c>
      <c r="K248" s="65">
        <v>2092.5</v>
      </c>
      <c r="L248" s="65">
        <v>1211</v>
      </c>
      <c r="M248" s="65">
        <v>340.2</v>
      </c>
      <c r="N248" s="65">
        <v>3643.7</v>
      </c>
      <c r="O248" s="65">
        <v>364.37</v>
      </c>
    </row>
    <row r="249" spans="1:15" x14ac:dyDescent="0.2">
      <c r="A249" s="62" t="s">
        <v>1601</v>
      </c>
      <c r="B249" s="63">
        <v>41487</v>
      </c>
      <c r="C249" s="62">
        <v>2013</v>
      </c>
      <c r="D249" s="62" t="s">
        <v>1602</v>
      </c>
      <c r="E249" s="62" t="s">
        <v>1347</v>
      </c>
      <c r="F249" s="62" t="s">
        <v>184</v>
      </c>
      <c r="G249" s="62" t="s">
        <v>1371</v>
      </c>
      <c r="H249" s="64">
        <v>94</v>
      </c>
      <c r="I249" s="64">
        <v>21</v>
      </c>
      <c r="J249" s="64">
        <v>7</v>
      </c>
      <c r="K249" s="65">
        <v>2115</v>
      </c>
      <c r="L249" s="65">
        <v>726.6</v>
      </c>
      <c r="M249" s="65">
        <v>396.9</v>
      </c>
      <c r="N249" s="65">
        <v>3238.5</v>
      </c>
      <c r="O249" s="65">
        <v>323.85000000000002</v>
      </c>
    </row>
    <row r="250" spans="1:15" x14ac:dyDescent="0.2">
      <c r="A250" s="62" t="s">
        <v>1603</v>
      </c>
      <c r="B250" s="63">
        <v>41489</v>
      </c>
      <c r="C250" s="62">
        <v>2013</v>
      </c>
      <c r="D250" s="62" t="s">
        <v>1602</v>
      </c>
      <c r="E250" s="62" t="s">
        <v>5</v>
      </c>
      <c r="F250" s="62" t="s">
        <v>922</v>
      </c>
      <c r="G250" s="62" t="s">
        <v>1352</v>
      </c>
      <c r="H250" s="64">
        <v>81</v>
      </c>
      <c r="I250" s="64">
        <v>30</v>
      </c>
      <c r="J250" s="64">
        <v>6</v>
      </c>
      <c r="K250" s="65">
        <v>1822.5</v>
      </c>
      <c r="L250" s="65">
        <v>1038</v>
      </c>
      <c r="M250" s="65">
        <v>340.2</v>
      </c>
      <c r="N250" s="65">
        <v>3200.7</v>
      </c>
      <c r="O250" s="65">
        <v>320.07</v>
      </c>
    </row>
    <row r="251" spans="1:15" x14ac:dyDescent="0.2">
      <c r="A251" s="62" t="s">
        <v>1604</v>
      </c>
      <c r="B251" s="63">
        <v>41489</v>
      </c>
      <c r="C251" s="62">
        <v>2013</v>
      </c>
      <c r="D251" s="62" t="s">
        <v>1602</v>
      </c>
      <c r="E251" s="62" t="s">
        <v>7</v>
      </c>
      <c r="F251" s="62" t="s">
        <v>1361</v>
      </c>
      <c r="G251" s="62" t="s">
        <v>1342</v>
      </c>
      <c r="H251" s="64">
        <v>83</v>
      </c>
      <c r="I251" s="64">
        <v>5</v>
      </c>
      <c r="J251" s="64">
        <v>6</v>
      </c>
      <c r="K251" s="65">
        <v>1867.5</v>
      </c>
      <c r="L251" s="65">
        <v>173</v>
      </c>
      <c r="M251" s="65">
        <v>340.2</v>
      </c>
      <c r="N251" s="65">
        <v>2380.6999999999998</v>
      </c>
      <c r="O251" s="65">
        <v>238.07</v>
      </c>
    </row>
    <row r="252" spans="1:15" x14ac:dyDescent="0.2">
      <c r="A252" s="62" t="s">
        <v>1605</v>
      </c>
      <c r="B252" s="63">
        <v>41489</v>
      </c>
      <c r="C252" s="62">
        <v>2013</v>
      </c>
      <c r="D252" s="62" t="s">
        <v>1602</v>
      </c>
      <c r="E252" s="62" t="s">
        <v>7</v>
      </c>
      <c r="F252" s="62" t="s">
        <v>1361</v>
      </c>
      <c r="G252" s="62" t="s">
        <v>1339</v>
      </c>
      <c r="H252" s="64">
        <v>71</v>
      </c>
      <c r="I252" s="64">
        <v>44</v>
      </c>
      <c r="J252" s="64">
        <v>1</v>
      </c>
      <c r="K252" s="65">
        <v>1597.5</v>
      </c>
      <c r="L252" s="65">
        <v>1522.4</v>
      </c>
      <c r="M252" s="65">
        <v>56.7</v>
      </c>
      <c r="N252" s="65">
        <v>3176.6</v>
      </c>
      <c r="O252" s="65">
        <v>317.66000000000003</v>
      </c>
    </row>
    <row r="253" spans="1:15" x14ac:dyDescent="0.2">
      <c r="A253" s="62" t="s">
        <v>1606</v>
      </c>
      <c r="B253" s="63">
        <v>41490</v>
      </c>
      <c r="C253" s="62">
        <v>2013</v>
      </c>
      <c r="D253" s="62" t="s">
        <v>1602</v>
      </c>
      <c r="E253" s="62" t="s">
        <v>8</v>
      </c>
      <c r="F253" s="62" t="s">
        <v>1370</v>
      </c>
      <c r="G253" s="62" t="s">
        <v>1363</v>
      </c>
      <c r="H253" s="64">
        <v>88</v>
      </c>
      <c r="I253" s="64">
        <v>11</v>
      </c>
      <c r="J253" s="64">
        <v>4</v>
      </c>
      <c r="K253" s="65">
        <v>1980</v>
      </c>
      <c r="L253" s="65">
        <v>380.6</v>
      </c>
      <c r="M253" s="65">
        <v>226.8</v>
      </c>
      <c r="N253" s="65">
        <v>2587.4</v>
      </c>
      <c r="O253" s="65">
        <v>258.74</v>
      </c>
    </row>
    <row r="254" spans="1:15" x14ac:dyDescent="0.2">
      <c r="A254" s="62" t="s">
        <v>1607</v>
      </c>
      <c r="B254" s="63">
        <v>41491</v>
      </c>
      <c r="C254" s="62">
        <v>2013</v>
      </c>
      <c r="D254" s="62" t="s">
        <v>1602</v>
      </c>
      <c r="E254" s="62" t="s">
        <v>10</v>
      </c>
      <c r="F254" s="62" t="s">
        <v>539</v>
      </c>
      <c r="G254" s="62" t="s">
        <v>1350</v>
      </c>
      <c r="H254" s="64">
        <v>69</v>
      </c>
      <c r="I254" s="64">
        <v>13</v>
      </c>
      <c r="J254" s="64">
        <v>10</v>
      </c>
      <c r="K254" s="65">
        <v>1552.5</v>
      </c>
      <c r="L254" s="65">
        <v>449.8</v>
      </c>
      <c r="M254" s="65">
        <v>567</v>
      </c>
      <c r="N254" s="65">
        <v>2569.3000000000002</v>
      </c>
      <c r="O254" s="65">
        <v>256.93</v>
      </c>
    </row>
    <row r="255" spans="1:15" x14ac:dyDescent="0.2">
      <c r="A255" s="62" t="s">
        <v>1608</v>
      </c>
      <c r="B255" s="63">
        <v>41492</v>
      </c>
      <c r="C255" s="62">
        <v>2013</v>
      </c>
      <c r="D255" s="62" t="s">
        <v>1602</v>
      </c>
      <c r="E255" s="62" t="s">
        <v>7</v>
      </c>
      <c r="F255" s="62" t="s">
        <v>1361</v>
      </c>
      <c r="G255" s="62" t="s">
        <v>1371</v>
      </c>
      <c r="H255" s="64">
        <v>27</v>
      </c>
      <c r="I255" s="64">
        <v>49</v>
      </c>
      <c r="J255" s="64">
        <v>2</v>
      </c>
      <c r="K255" s="65">
        <v>607.5</v>
      </c>
      <c r="L255" s="65">
        <v>1695.4</v>
      </c>
      <c r="M255" s="65">
        <v>113.4</v>
      </c>
      <c r="N255" s="65">
        <v>2416.3000000000002</v>
      </c>
      <c r="O255" s="65">
        <v>241.63000000000002</v>
      </c>
    </row>
    <row r="256" spans="1:15" x14ac:dyDescent="0.2">
      <c r="A256" s="62" t="s">
        <v>1609</v>
      </c>
      <c r="B256" s="63">
        <v>41492</v>
      </c>
      <c r="C256" s="62">
        <v>2013</v>
      </c>
      <c r="D256" s="62" t="s">
        <v>1602</v>
      </c>
      <c r="E256" s="62" t="s">
        <v>7</v>
      </c>
      <c r="F256" s="62" t="s">
        <v>1341</v>
      </c>
      <c r="G256" s="62" t="s">
        <v>1356</v>
      </c>
      <c r="H256" s="64">
        <v>15</v>
      </c>
      <c r="I256" s="64">
        <v>13</v>
      </c>
      <c r="J256" s="64">
        <v>2</v>
      </c>
      <c r="K256" s="65">
        <v>337.5</v>
      </c>
      <c r="L256" s="65">
        <v>449.8</v>
      </c>
      <c r="M256" s="65">
        <v>113.4</v>
      </c>
      <c r="N256" s="65">
        <v>900.7</v>
      </c>
      <c r="O256" s="65">
        <v>90.070000000000007</v>
      </c>
    </row>
    <row r="257" spans="1:15" x14ac:dyDescent="0.2">
      <c r="A257" s="62" t="s">
        <v>1610</v>
      </c>
      <c r="B257" s="63">
        <v>41494</v>
      </c>
      <c r="C257" s="62">
        <v>2013</v>
      </c>
      <c r="D257" s="62" t="s">
        <v>1602</v>
      </c>
      <c r="E257" s="62" t="s">
        <v>5</v>
      </c>
      <c r="F257" s="62" t="s">
        <v>1344</v>
      </c>
      <c r="G257" s="62" t="s">
        <v>1368</v>
      </c>
      <c r="H257" s="64">
        <v>50</v>
      </c>
      <c r="I257" s="64">
        <v>17</v>
      </c>
      <c r="J257" s="64">
        <v>3</v>
      </c>
      <c r="K257" s="65">
        <v>1125</v>
      </c>
      <c r="L257" s="65">
        <v>588.20000000000005</v>
      </c>
      <c r="M257" s="65">
        <v>170.1</v>
      </c>
      <c r="N257" s="65">
        <v>1883.3</v>
      </c>
      <c r="O257" s="65">
        <v>188.33</v>
      </c>
    </row>
    <row r="258" spans="1:15" x14ac:dyDescent="0.2">
      <c r="A258" s="62" t="s">
        <v>1611</v>
      </c>
      <c r="B258" s="63">
        <v>41494</v>
      </c>
      <c r="C258" s="62">
        <v>2013</v>
      </c>
      <c r="D258" s="62" t="s">
        <v>1602</v>
      </c>
      <c r="E258" s="62" t="s">
        <v>8</v>
      </c>
      <c r="F258" s="62" t="s">
        <v>1366</v>
      </c>
      <c r="G258" s="62" t="s">
        <v>1368</v>
      </c>
      <c r="H258" s="64">
        <v>29</v>
      </c>
      <c r="I258" s="64">
        <v>27</v>
      </c>
      <c r="J258" s="64">
        <v>3</v>
      </c>
      <c r="K258" s="65">
        <v>652.5</v>
      </c>
      <c r="L258" s="65">
        <v>934.2</v>
      </c>
      <c r="M258" s="65">
        <v>170.1</v>
      </c>
      <c r="N258" s="65">
        <v>1756.8</v>
      </c>
      <c r="O258" s="65">
        <v>175.68</v>
      </c>
    </row>
    <row r="259" spans="1:15" x14ac:dyDescent="0.2">
      <c r="A259" s="62" t="s">
        <v>1612</v>
      </c>
      <c r="B259" s="63">
        <v>41494</v>
      </c>
      <c r="C259" s="62">
        <v>2013</v>
      </c>
      <c r="D259" s="62" t="s">
        <v>1602</v>
      </c>
      <c r="E259" s="62" t="s">
        <v>1347</v>
      </c>
      <c r="F259" s="62" t="s">
        <v>922</v>
      </c>
      <c r="G259" s="62" t="s">
        <v>1350</v>
      </c>
      <c r="H259" s="64">
        <v>63</v>
      </c>
      <c r="I259" s="64">
        <v>4</v>
      </c>
      <c r="J259" s="64">
        <v>2</v>
      </c>
      <c r="K259" s="65">
        <v>1417.5</v>
      </c>
      <c r="L259" s="65">
        <v>138.4</v>
      </c>
      <c r="M259" s="65">
        <v>113.4</v>
      </c>
      <c r="N259" s="65">
        <v>1669.3000000000002</v>
      </c>
      <c r="O259" s="65">
        <v>166.93000000000004</v>
      </c>
    </row>
    <row r="260" spans="1:15" x14ac:dyDescent="0.2">
      <c r="A260" s="62" t="s">
        <v>1613</v>
      </c>
      <c r="B260" s="63">
        <v>41496</v>
      </c>
      <c r="C260" s="62">
        <v>2013</v>
      </c>
      <c r="D260" s="62" t="s">
        <v>1602</v>
      </c>
      <c r="E260" s="62" t="s">
        <v>7</v>
      </c>
      <c r="F260" s="62" t="s">
        <v>1341</v>
      </c>
      <c r="G260" s="62" t="s">
        <v>1350</v>
      </c>
      <c r="H260" s="64">
        <v>19</v>
      </c>
      <c r="I260" s="64">
        <v>5</v>
      </c>
      <c r="J260" s="64">
        <v>1</v>
      </c>
      <c r="K260" s="65">
        <v>427.5</v>
      </c>
      <c r="L260" s="65">
        <v>173</v>
      </c>
      <c r="M260" s="65">
        <v>56.7</v>
      </c>
      <c r="N260" s="65">
        <v>657.2</v>
      </c>
      <c r="O260" s="65">
        <v>65.720000000000013</v>
      </c>
    </row>
    <row r="261" spans="1:15" x14ac:dyDescent="0.2">
      <c r="A261" s="62" t="s">
        <v>1614</v>
      </c>
      <c r="B261" s="63">
        <v>41498</v>
      </c>
      <c r="C261" s="62">
        <v>2013</v>
      </c>
      <c r="D261" s="62" t="s">
        <v>1602</v>
      </c>
      <c r="E261" s="62" t="s">
        <v>8</v>
      </c>
      <c r="F261" s="62" t="s">
        <v>922</v>
      </c>
      <c r="G261" s="62" t="s">
        <v>1352</v>
      </c>
      <c r="H261" s="64">
        <v>11</v>
      </c>
      <c r="I261" s="64">
        <v>21</v>
      </c>
      <c r="J261" s="64">
        <v>8</v>
      </c>
      <c r="K261" s="65">
        <v>247.5</v>
      </c>
      <c r="L261" s="65">
        <v>726.6</v>
      </c>
      <c r="M261" s="65">
        <v>453.6</v>
      </c>
      <c r="N261" s="65">
        <v>1427.7</v>
      </c>
      <c r="O261" s="65">
        <v>142.77000000000001</v>
      </c>
    </row>
    <row r="262" spans="1:15" x14ac:dyDescent="0.2">
      <c r="A262" s="62" t="s">
        <v>1615</v>
      </c>
      <c r="B262" s="63">
        <v>41499</v>
      </c>
      <c r="C262" s="62">
        <v>2013</v>
      </c>
      <c r="D262" s="62" t="s">
        <v>1602</v>
      </c>
      <c r="E262" s="62" t="s">
        <v>6</v>
      </c>
      <c r="F262" s="62" t="s">
        <v>922</v>
      </c>
      <c r="G262" s="62" t="s">
        <v>1352</v>
      </c>
      <c r="H262" s="64">
        <v>60</v>
      </c>
      <c r="I262" s="64">
        <v>10</v>
      </c>
      <c r="J262" s="64">
        <v>4</v>
      </c>
      <c r="K262" s="65">
        <v>1350</v>
      </c>
      <c r="L262" s="65">
        <v>346</v>
      </c>
      <c r="M262" s="65">
        <v>226.8</v>
      </c>
      <c r="N262" s="65">
        <v>1922.8</v>
      </c>
      <c r="O262" s="65">
        <v>192.28</v>
      </c>
    </row>
    <row r="263" spans="1:15" x14ac:dyDescent="0.2">
      <c r="A263" s="62" t="s">
        <v>1616</v>
      </c>
      <c r="B263" s="63">
        <v>41500</v>
      </c>
      <c r="C263" s="62">
        <v>2013</v>
      </c>
      <c r="D263" s="62" t="s">
        <v>1602</v>
      </c>
      <c r="E263" s="62" t="s">
        <v>10</v>
      </c>
      <c r="F263" s="62" t="s">
        <v>1370</v>
      </c>
      <c r="G263" s="62" t="s">
        <v>1368</v>
      </c>
      <c r="H263" s="64">
        <v>13</v>
      </c>
      <c r="I263" s="64">
        <v>13</v>
      </c>
      <c r="J263" s="64">
        <v>3</v>
      </c>
      <c r="K263" s="65">
        <v>292.5</v>
      </c>
      <c r="L263" s="65">
        <v>449.8</v>
      </c>
      <c r="M263" s="65">
        <v>170.1</v>
      </c>
      <c r="N263" s="65">
        <v>912.40000000000009</v>
      </c>
      <c r="O263" s="65">
        <v>91.240000000000009</v>
      </c>
    </row>
    <row r="264" spans="1:15" x14ac:dyDescent="0.2">
      <c r="A264" s="62" t="s">
        <v>1617</v>
      </c>
      <c r="B264" s="63">
        <v>41501</v>
      </c>
      <c r="C264" s="62">
        <v>2013</v>
      </c>
      <c r="D264" s="62" t="s">
        <v>1602</v>
      </c>
      <c r="E264" s="62" t="s">
        <v>1347</v>
      </c>
      <c r="F264" s="62" t="s">
        <v>922</v>
      </c>
      <c r="G264" s="62" t="s">
        <v>1342</v>
      </c>
      <c r="H264" s="64">
        <v>1</v>
      </c>
      <c r="I264" s="64">
        <v>40</v>
      </c>
      <c r="J264" s="64">
        <v>8</v>
      </c>
      <c r="K264" s="65">
        <v>22.5</v>
      </c>
      <c r="L264" s="65">
        <v>1384</v>
      </c>
      <c r="M264" s="65">
        <v>453.6</v>
      </c>
      <c r="N264" s="65">
        <v>1860.1</v>
      </c>
      <c r="O264" s="65">
        <v>186.01</v>
      </c>
    </row>
    <row r="265" spans="1:15" x14ac:dyDescent="0.2">
      <c r="A265" s="62" t="s">
        <v>1618</v>
      </c>
      <c r="B265" s="63">
        <v>41503</v>
      </c>
      <c r="C265" s="62">
        <v>2013</v>
      </c>
      <c r="D265" s="62" t="s">
        <v>1602</v>
      </c>
      <c r="E265" s="62" t="s">
        <v>10</v>
      </c>
      <c r="F265" s="62" t="s">
        <v>1355</v>
      </c>
      <c r="G265" s="62" t="s">
        <v>1339</v>
      </c>
      <c r="H265" s="64">
        <v>12</v>
      </c>
      <c r="I265" s="64">
        <v>18</v>
      </c>
      <c r="J265" s="64">
        <v>3</v>
      </c>
      <c r="K265" s="65">
        <v>270</v>
      </c>
      <c r="L265" s="65">
        <v>622.79999999999995</v>
      </c>
      <c r="M265" s="65">
        <v>170.1</v>
      </c>
      <c r="N265" s="65">
        <v>1062.9000000000001</v>
      </c>
      <c r="O265" s="65">
        <v>106.29000000000002</v>
      </c>
    </row>
    <row r="266" spans="1:15" x14ac:dyDescent="0.2">
      <c r="A266" s="62" t="s">
        <v>1619</v>
      </c>
      <c r="B266" s="63">
        <v>41505</v>
      </c>
      <c r="C266" s="62">
        <v>2013</v>
      </c>
      <c r="D266" s="62" t="s">
        <v>1602</v>
      </c>
      <c r="E266" s="62" t="s">
        <v>6</v>
      </c>
      <c r="F266" s="62" t="s">
        <v>1370</v>
      </c>
      <c r="G266" s="62" t="s">
        <v>1363</v>
      </c>
      <c r="H266" s="64">
        <v>96</v>
      </c>
      <c r="I266" s="64">
        <v>47</v>
      </c>
      <c r="J266" s="64">
        <v>1</v>
      </c>
      <c r="K266" s="65">
        <v>2160</v>
      </c>
      <c r="L266" s="65">
        <v>1626.2</v>
      </c>
      <c r="M266" s="65">
        <v>56.7</v>
      </c>
      <c r="N266" s="65">
        <v>3842.9</v>
      </c>
      <c r="O266" s="65">
        <v>384.29</v>
      </c>
    </row>
    <row r="267" spans="1:15" x14ac:dyDescent="0.2">
      <c r="A267" s="62" t="s">
        <v>1620</v>
      </c>
      <c r="B267" s="63">
        <v>41506</v>
      </c>
      <c r="C267" s="62">
        <v>2013</v>
      </c>
      <c r="D267" s="62" t="s">
        <v>1602</v>
      </c>
      <c r="E267" s="62" t="s">
        <v>10</v>
      </c>
      <c r="F267" s="62" t="s">
        <v>1355</v>
      </c>
      <c r="G267" s="62" t="s">
        <v>1342</v>
      </c>
      <c r="H267" s="64">
        <v>63</v>
      </c>
      <c r="I267" s="64">
        <v>42</v>
      </c>
      <c r="J267" s="64">
        <v>4</v>
      </c>
      <c r="K267" s="65">
        <v>1417.5</v>
      </c>
      <c r="L267" s="65">
        <v>1453.2</v>
      </c>
      <c r="M267" s="65">
        <v>226.8</v>
      </c>
      <c r="N267" s="65">
        <v>3097.5000000000005</v>
      </c>
      <c r="O267" s="65">
        <v>309.75000000000006</v>
      </c>
    </row>
    <row r="268" spans="1:15" x14ac:dyDescent="0.2">
      <c r="A268" s="62" t="s">
        <v>1621</v>
      </c>
      <c r="B268" s="63">
        <v>41507</v>
      </c>
      <c r="C268" s="62">
        <v>2013</v>
      </c>
      <c r="D268" s="62" t="s">
        <v>1602</v>
      </c>
      <c r="E268" s="62" t="s">
        <v>10</v>
      </c>
      <c r="F268" s="62" t="s">
        <v>1349</v>
      </c>
      <c r="G268" s="62" t="s">
        <v>1345</v>
      </c>
      <c r="H268" s="64">
        <v>85</v>
      </c>
      <c r="I268" s="64">
        <v>37</v>
      </c>
      <c r="J268" s="64">
        <v>5</v>
      </c>
      <c r="K268" s="65">
        <v>1912.5</v>
      </c>
      <c r="L268" s="65">
        <v>1280.2</v>
      </c>
      <c r="M268" s="65">
        <v>283.5</v>
      </c>
      <c r="N268" s="65">
        <v>3476.2000000000003</v>
      </c>
      <c r="O268" s="65">
        <v>347.62000000000006</v>
      </c>
    </row>
    <row r="269" spans="1:15" x14ac:dyDescent="0.2">
      <c r="A269" s="62" t="s">
        <v>1622</v>
      </c>
      <c r="B269" s="63">
        <v>41508</v>
      </c>
      <c r="C269" s="62">
        <v>2013</v>
      </c>
      <c r="D269" s="62" t="s">
        <v>1602</v>
      </c>
      <c r="E269" s="62" t="s">
        <v>5</v>
      </c>
      <c r="F269" s="62" t="s">
        <v>1366</v>
      </c>
      <c r="G269" s="62" t="s">
        <v>1345</v>
      </c>
      <c r="H269" s="64">
        <v>86</v>
      </c>
      <c r="I269" s="64">
        <v>13</v>
      </c>
      <c r="J269" s="64">
        <v>8</v>
      </c>
      <c r="K269" s="65">
        <v>1935</v>
      </c>
      <c r="L269" s="65">
        <v>449.8</v>
      </c>
      <c r="M269" s="65">
        <v>453.6</v>
      </c>
      <c r="N269" s="65">
        <v>2838.4</v>
      </c>
      <c r="O269" s="65">
        <v>283.84000000000003</v>
      </c>
    </row>
    <row r="270" spans="1:15" x14ac:dyDescent="0.2">
      <c r="A270" s="62" t="s">
        <v>1623</v>
      </c>
      <c r="B270" s="63">
        <v>41508</v>
      </c>
      <c r="C270" s="62">
        <v>2013</v>
      </c>
      <c r="D270" s="62" t="s">
        <v>1602</v>
      </c>
      <c r="E270" s="62" t="s">
        <v>7</v>
      </c>
      <c r="F270" s="62" t="s">
        <v>539</v>
      </c>
      <c r="G270" s="62" t="s">
        <v>1345</v>
      </c>
      <c r="H270" s="64">
        <v>40</v>
      </c>
      <c r="I270" s="64">
        <v>44</v>
      </c>
      <c r="J270" s="64">
        <v>10</v>
      </c>
      <c r="K270" s="65">
        <v>900</v>
      </c>
      <c r="L270" s="65">
        <v>1522.4</v>
      </c>
      <c r="M270" s="65">
        <v>567</v>
      </c>
      <c r="N270" s="65">
        <v>2989.4</v>
      </c>
      <c r="O270" s="65">
        <v>298.94</v>
      </c>
    </row>
    <row r="271" spans="1:15" x14ac:dyDescent="0.2">
      <c r="A271" s="62" t="s">
        <v>1624</v>
      </c>
      <c r="B271" s="63">
        <v>41509</v>
      </c>
      <c r="C271" s="62">
        <v>2013</v>
      </c>
      <c r="D271" s="62" t="s">
        <v>1602</v>
      </c>
      <c r="E271" s="62" t="s">
        <v>8</v>
      </c>
      <c r="F271" s="62" t="s">
        <v>1355</v>
      </c>
      <c r="G271" s="62" t="s">
        <v>1350</v>
      </c>
      <c r="H271" s="64">
        <v>64</v>
      </c>
      <c r="I271" s="64">
        <v>46</v>
      </c>
      <c r="J271" s="64">
        <v>5</v>
      </c>
      <c r="K271" s="65">
        <v>1440</v>
      </c>
      <c r="L271" s="65">
        <v>1591.6</v>
      </c>
      <c r="M271" s="65">
        <v>283.5</v>
      </c>
      <c r="N271" s="65">
        <v>3315.1</v>
      </c>
      <c r="O271" s="65">
        <v>331.51</v>
      </c>
    </row>
    <row r="272" spans="1:15" x14ac:dyDescent="0.2">
      <c r="A272" s="62" t="s">
        <v>1625</v>
      </c>
      <c r="B272" s="63">
        <v>41509</v>
      </c>
      <c r="C272" s="62">
        <v>2013</v>
      </c>
      <c r="D272" s="62" t="s">
        <v>1602</v>
      </c>
      <c r="E272" s="62" t="s">
        <v>1347</v>
      </c>
      <c r="F272" s="62" t="s">
        <v>922</v>
      </c>
      <c r="G272" s="62" t="s">
        <v>1368</v>
      </c>
      <c r="H272" s="64">
        <v>52</v>
      </c>
      <c r="I272" s="64">
        <v>7</v>
      </c>
      <c r="J272" s="64">
        <v>7</v>
      </c>
      <c r="K272" s="65">
        <v>1170</v>
      </c>
      <c r="L272" s="65">
        <v>242.2</v>
      </c>
      <c r="M272" s="65">
        <v>396.9</v>
      </c>
      <c r="N272" s="65">
        <v>1809.1000000000001</v>
      </c>
      <c r="O272" s="65">
        <v>180.91000000000003</v>
      </c>
    </row>
    <row r="273" spans="1:15" x14ac:dyDescent="0.2">
      <c r="A273" s="62" t="s">
        <v>1626</v>
      </c>
      <c r="B273" s="63">
        <v>41510</v>
      </c>
      <c r="C273" s="62">
        <v>2013</v>
      </c>
      <c r="D273" s="62" t="s">
        <v>1602</v>
      </c>
      <c r="E273" s="62" t="s">
        <v>1347</v>
      </c>
      <c r="F273" s="62" t="s">
        <v>922</v>
      </c>
      <c r="G273" s="62" t="s">
        <v>1352</v>
      </c>
      <c r="H273" s="64">
        <v>15</v>
      </c>
      <c r="I273" s="64">
        <v>28</v>
      </c>
      <c r="J273" s="64">
        <v>5</v>
      </c>
      <c r="K273" s="65">
        <v>337.5</v>
      </c>
      <c r="L273" s="65">
        <v>968.8</v>
      </c>
      <c r="M273" s="65">
        <v>283.5</v>
      </c>
      <c r="N273" s="65">
        <v>1589.8</v>
      </c>
      <c r="O273" s="65">
        <v>158.98000000000002</v>
      </c>
    </row>
    <row r="274" spans="1:15" x14ac:dyDescent="0.2">
      <c r="A274" s="62" t="s">
        <v>1627</v>
      </c>
      <c r="B274" s="63">
        <v>41511</v>
      </c>
      <c r="C274" s="62">
        <v>2013</v>
      </c>
      <c r="D274" s="62" t="s">
        <v>1602</v>
      </c>
      <c r="E274" s="62" t="s">
        <v>7</v>
      </c>
      <c r="F274" s="62" t="s">
        <v>1361</v>
      </c>
      <c r="G274" s="62" t="s">
        <v>1352</v>
      </c>
      <c r="H274" s="64">
        <v>85</v>
      </c>
      <c r="I274" s="64">
        <v>7</v>
      </c>
      <c r="J274" s="64">
        <v>1</v>
      </c>
      <c r="K274" s="65">
        <v>1912.5</v>
      </c>
      <c r="L274" s="65">
        <v>242.2</v>
      </c>
      <c r="M274" s="65">
        <v>56.7</v>
      </c>
      <c r="N274" s="65">
        <v>2211.3999999999996</v>
      </c>
      <c r="O274" s="65">
        <v>221.14</v>
      </c>
    </row>
    <row r="275" spans="1:15" x14ac:dyDescent="0.2">
      <c r="A275" s="62" t="s">
        <v>1628</v>
      </c>
      <c r="B275" s="63">
        <v>41513</v>
      </c>
      <c r="C275" s="62">
        <v>2013</v>
      </c>
      <c r="D275" s="62" t="s">
        <v>1602</v>
      </c>
      <c r="E275" s="62" t="s">
        <v>10</v>
      </c>
      <c r="F275" s="62" t="s">
        <v>1341</v>
      </c>
      <c r="G275" s="62" t="s">
        <v>1352</v>
      </c>
      <c r="H275" s="64">
        <v>97</v>
      </c>
      <c r="I275" s="64">
        <v>18</v>
      </c>
      <c r="J275" s="64">
        <v>5</v>
      </c>
      <c r="K275" s="65">
        <v>2182.5</v>
      </c>
      <c r="L275" s="65">
        <v>622.79999999999995</v>
      </c>
      <c r="M275" s="65">
        <v>283.5</v>
      </c>
      <c r="N275" s="65">
        <v>3088.8</v>
      </c>
      <c r="O275" s="65">
        <v>308.88000000000005</v>
      </c>
    </row>
    <row r="276" spans="1:15" x14ac:dyDescent="0.2">
      <c r="A276" s="62" t="s">
        <v>1629</v>
      </c>
      <c r="B276" s="63">
        <v>41516</v>
      </c>
      <c r="C276" s="62">
        <v>2013</v>
      </c>
      <c r="D276" s="62" t="s">
        <v>1602</v>
      </c>
      <c r="E276" s="62" t="s">
        <v>1347</v>
      </c>
      <c r="F276" s="62" t="s">
        <v>1361</v>
      </c>
      <c r="G276" s="62" t="s">
        <v>1371</v>
      </c>
      <c r="H276" s="64">
        <v>68</v>
      </c>
      <c r="I276" s="64">
        <v>12</v>
      </c>
      <c r="J276" s="64">
        <v>3</v>
      </c>
      <c r="K276" s="65">
        <v>1530</v>
      </c>
      <c r="L276" s="65">
        <v>415.2</v>
      </c>
      <c r="M276" s="65">
        <v>170.1</v>
      </c>
      <c r="N276" s="65">
        <v>2115.3000000000002</v>
      </c>
      <c r="O276" s="65">
        <v>211.53000000000003</v>
      </c>
    </row>
    <row r="277" spans="1:15" x14ac:dyDescent="0.2">
      <c r="A277" s="62" t="s">
        <v>1630</v>
      </c>
      <c r="B277" s="63">
        <v>41517</v>
      </c>
      <c r="C277" s="62">
        <v>2013</v>
      </c>
      <c r="D277" s="62" t="s">
        <v>1602</v>
      </c>
      <c r="E277" s="62" t="s">
        <v>8</v>
      </c>
      <c r="F277" s="62" t="s">
        <v>1370</v>
      </c>
      <c r="G277" s="62" t="s">
        <v>1342</v>
      </c>
      <c r="H277" s="64">
        <v>35</v>
      </c>
      <c r="I277" s="64">
        <v>29</v>
      </c>
      <c r="J277" s="64">
        <v>8</v>
      </c>
      <c r="K277" s="65">
        <v>787.5</v>
      </c>
      <c r="L277" s="65">
        <v>1003.4</v>
      </c>
      <c r="M277" s="65">
        <v>453.6</v>
      </c>
      <c r="N277" s="65">
        <v>2244.5</v>
      </c>
      <c r="O277" s="65">
        <v>224.45000000000002</v>
      </c>
    </row>
    <row r="278" spans="1:15" x14ac:dyDescent="0.2">
      <c r="A278" s="62" t="s">
        <v>1631</v>
      </c>
      <c r="B278" s="63">
        <v>41518</v>
      </c>
      <c r="C278" s="62">
        <v>2013</v>
      </c>
      <c r="D278" s="62" t="s">
        <v>1632</v>
      </c>
      <c r="E278" s="62" t="s">
        <v>8</v>
      </c>
      <c r="F278" s="62" t="s">
        <v>1355</v>
      </c>
      <c r="G278" s="62" t="s">
        <v>1342</v>
      </c>
      <c r="H278" s="64">
        <v>74</v>
      </c>
      <c r="I278" s="64">
        <v>41</v>
      </c>
      <c r="J278" s="64">
        <v>7</v>
      </c>
      <c r="K278" s="65">
        <v>1665</v>
      </c>
      <c r="L278" s="65">
        <v>1418.6</v>
      </c>
      <c r="M278" s="65">
        <v>396.9</v>
      </c>
      <c r="N278" s="65">
        <v>3480.5</v>
      </c>
      <c r="O278" s="65">
        <v>348.05</v>
      </c>
    </row>
    <row r="279" spans="1:15" x14ac:dyDescent="0.2">
      <c r="A279" s="62" t="s">
        <v>1633</v>
      </c>
      <c r="B279" s="63">
        <v>41522</v>
      </c>
      <c r="C279" s="62">
        <v>2013</v>
      </c>
      <c r="D279" s="62" t="s">
        <v>1632</v>
      </c>
      <c r="E279" s="62" t="s">
        <v>1347</v>
      </c>
      <c r="F279" s="62" t="s">
        <v>1358</v>
      </c>
      <c r="G279" s="62" t="s">
        <v>1342</v>
      </c>
      <c r="H279" s="64">
        <v>37</v>
      </c>
      <c r="I279" s="64">
        <v>11</v>
      </c>
      <c r="J279" s="64">
        <v>4</v>
      </c>
      <c r="K279" s="65">
        <v>832.5</v>
      </c>
      <c r="L279" s="65">
        <v>380.6</v>
      </c>
      <c r="M279" s="65">
        <v>226.8</v>
      </c>
      <c r="N279" s="65">
        <v>1439.8999999999999</v>
      </c>
      <c r="O279" s="65">
        <v>143.98999999999998</v>
      </c>
    </row>
    <row r="280" spans="1:15" x14ac:dyDescent="0.2">
      <c r="A280" s="62" t="s">
        <v>1634</v>
      </c>
      <c r="B280" s="63">
        <v>41525</v>
      </c>
      <c r="C280" s="62">
        <v>2013</v>
      </c>
      <c r="D280" s="62" t="s">
        <v>1632</v>
      </c>
      <c r="E280" s="62" t="s">
        <v>6</v>
      </c>
      <c r="F280" s="62" t="s">
        <v>1361</v>
      </c>
      <c r="G280" s="62" t="s">
        <v>1350</v>
      </c>
      <c r="H280" s="64">
        <v>31</v>
      </c>
      <c r="I280" s="64">
        <v>30</v>
      </c>
      <c r="J280" s="64">
        <v>3</v>
      </c>
      <c r="K280" s="65">
        <v>697.5</v>
      </c>
      <c r="L280" s="65">
        <v>1038</v>
      </c>
      <c r="M280" s="65">
        <v>170.1</v>
      </c>
      <c r="N280" s="65">
        <v>1905.6</v>
      </c>
      <c r="O280" s="65">
        <v>190.56</v>
      </c>
    </row>
    <row r="281" spans="1:15" x14ac:dyDescent="0.2">
      <c r="A281" s="62" t="s">
        <v>1635</v>
      </c>
      <c r="B281" s="63">
        <v>41525</v>
      </c>
      <c r="C281" s="62">
        <v>2013</v>
      </c>
      <c r="D281" s="62" t="s">
        <v>1632</v>
      </c>
      <c r="E281" s="62" t="s">
        <v>5</v>
      </c>
      <c r="F281" s="62" t="s">
        <v>1355</v>
      </c>
      <c r="G281" s="62" t="s">
        <v>1368</v>
      </c>
      <c r="H281" s="64">
        <v>34</v>
      </c>
      <c r="I281" s="64">
        <v>38</v>
      </c>
      <c r="J281" s="64">
        <v>2</v>
      </c>
      <c r="K281" s="65">
        <v>765</v>
      </c>
      <c r="L281" s="65">
        <v>1314.8</v>
      </c>
      <c r="M281" s="65">
        <v>113.4</v>
      </c>
      <c r="N281" s="65">
        <v>2193.2000000000003</v>
      </c>
      <c r="O281" s="65">
        <v>219.32000000000005</v>
      </c>
    </row>
    <row r="282" spans="1:15" x14ac:dyDescent="0.2">
      <c r="A282" s="62" t="s">
        <v>1636</v>
      </c>
      <c r="B282" s="63">
        <v>41526</v>
      </c>
      <c r="C282" s="62">
        <v>2013</v>
      </c>
      <c r="D282" s="62" t="s">
        <v>1632</v>
      </c>
      <c r="E282" s="62" t="s">
        <v>8</v>
      </c>
      <c r="F282" s="62" t="s">
        <v>539</v>
      </c>
      <c r="G282" s="62" t="s">
        <v>1378</v>
      </c>
      <c r="H282" s="64">
        <v>67</v>
      </c>
      <c r="I282" s="64">
        <v>44</v>
      </c>
      <c r="J282" s="64">
        <v>6</v>
      </c>
      <c r="K282" s="65">
        <v>1507.5</v>
      </c>
      <c r="L282" s="65">
        <v>1522.4</v>
      </c>
      <c r="M282" s="65">
        <v>340.2</v>
      </c>
      <c r="N282" s="65">
        <v>3370.1</v>
      </c>
      <c r="O282" s="65">
        <v>337.01</v>
      </c>
    </row>
    <row r="283" spans="1:15" x14ac:dyDescent="0.2">
      <c r="A283" s="62" t="s">
        <v>1637</v>
      </c>
      <c r="B283" s="63">
        <v>41528</v>
      </c>
      <c r="C283" s="62">
        <v>2013</v>
      </c>
      <c r="D283" s="62" t="s">
        <v>1632</v>
      </c>
      <c r="E283" s="62" t="s">
        <v>7</v>
      </c>
      <c r="F283" s="62" t="s">
        <v>1361</v>
      </c>
      <c r="G283" s="62" t="s">
        <v>1363</v>
      </c>
      <c r="H283" s="64">
        <v>62</v>
      </c>
      <c r="I283" s="64">
        <v>16</v>
      </c>
      <c r="J283" s="64">
        <v>3</v>
      </c>
      <c r="K283" s="65">
        <v>1395</v>
      </c>
      <c r="L283" s="65">
        <v>553.6</v>
      </c>
      <c r="M283" s="65">
        <v>170.1</v>
      </c>
      <c r="N283" s="65">
        <v>2118.6999999999998</v>
      </c>
      <c r="O283" s="65">
        <v>211.87</v>
      </c>
    </row>
    <row r="284" spans="1:15" x14ac:dyDescent="0.2">
      <c r="A284" s="62" t="s">
        <v>1638</v>
      </c>
      <c r="B284" s="63">
        <v>41528</v>
      </c>
      <c r="C284" s="62">
        <v>2013</v>
      </c>
      <c r="D284" s="62" t="s">
        <v>1632</v>
      </c>
      <c r="E284" s="62" t="s">
        <v>6</v>
      </c>
      <c r="F284" s="62" t="s">
        <v>1349</v>
      </c>
      <c r="G284" s="62" t="s">
        <v>1363</v>
      </c>
      <c r="H284" s="64">
        <v>95</v>
      </c>
      <c r="I284" s="64">
        <v>7</v>
      </c>
      <c r="J284" s="64">
        <v>5</v>
      </c>
      <c r="K284" s="65">
        <v>2137.5</v>
      </c>
      <c r="L284" s="65">
        <v>242.2</v>
      </c>
      <c r="M284" s="65">
        <v>283.5</v>
      </c>
      <c r="N284" s="65">
        <v>2663.2</v>
      </c>
      <c r="O284" s="65">
        <v>266.32</v>
      </c>
    </row>
    <row r="285" spans="1:15" x14ac:dyDescent="0.2">
      <c r="A285" s="62" t="s">
        <v>1639</v>
      </c>
      <c r="B285" s="63">
        <v>41529</v>
      </c>
      <c r="C285" s="62">
        <v>2013</v>
      </c>
      <c r="D285" s="62" t="s">
        <v>1632</v>
      </c>
      <c r="E285" s="62" t="s">
        <v>8</v>
      </c>
      <c r="F285" s="62" t="s">
        <v>1361</v>
      </c>
      <c r="G285" s="62" t="s">
        <v>1342</v>
      </c>
      <c r="H285" s="64">
        <v>83</v>
      </c>
      <c r="I285" s="64">
        <v>14</v>
      </c>
      <c r="J285" s="64">
        <v>6</v>
      </c>
      <c r="K285" s="65">
        <v>1867.5</v>
      </c>
      <c r="L285" s="65">
        <v>484.4</v>
      </c>
      <c r="M285" s="65">
        <v>340.2</v>
      </c>
      <c r="N285" s="65">
        <v>2692.1</v>
      </c>
      <c r="O285" s="65">
        <v>269.20999999999998</v>
      </c>
    </row>
    <row r="286" spans="1:15" x14ac:dyDescent="0.2">
      <c r="A286" s="62" t="s">
        <v>1640</v>
      </c>
      <c r="B286" s="63">
        <v>41530</v>
      </c>
      <c r="C286" s="62">
        <v>2013</v>
      </c>
      <c r="D286" s="62" t="s">
        <v>1632</v>
      </c>
      <c r="E286" s="62" t="s">
        <v>5</v>
      </c>
      <c r="F286" s="62" t="s">
        <v>1370</v>
      </c>
      <c r="G286" s="62" t="s">
        <v>1371</v>
      </c>
      <c r="H286" s="64">
        <v>36</v>
      </c>
      <c r="I286" s="64">
        <v>37</v>
      </c>
      <c r="J286" s="64">
        <v>9</v>
      </c>
      <c r="K286" s="65">
        <v>810</v>
      </c>
      <c r="L286" s="65">
        <v>1280.2</v>
      </c>
      <c r="M286" s="65">
        <v>510.3</v>
      </c>
      <c r="N286" s="65">
        <v>2600.5000000000005</v>
      </c>
      <c r="O286" s="65">
        <v>260.05000000000007</v>
      </c>
    </row>
    <row r="287" spans="1:15" x14ac:dyDescent="0.2">
      <c r="A287" s="62" t="s">
        <v>1641</v>
      </c>
      <c r="B287" s="63">
        <v>41530</v>
      </c>
      <c r="C287" s="62">
        <v>2013</v>
      </c>
      <c r="D287" s="62" t="s">
        <v>1632</v>
      </c>
      <c r="E287" s="62" t="s">
        <v>10</v>
      </c>
      <c r="F287" s="62" t="s">
        <v>1341</v>
      </c>
      <c r="G287" s="62" t="s">
        <v>1352</v>
      </c>
      <c r="H287" s="64">
        <v>22</v>
      </c>
      <c r="I287" s="64">
        <v>49</v>
      </c>
      <c r="J287" s="64">
        <v>7</v>
      </c>
      <c r="K287" s="65">
        <v>495</v>
      </c>
      <c r="L287" s="65">
        <v>1695.4</v>
      </c>
      <c r="M287" s="65">
        <v>396.9</v>
      </c>
      <c r="N287" s="65">
        <v>2587.3000000000002</v>
      </c>
      <c r="O287" s="65">
        <v>258.73</v>
      </c>
    </row>
    <row r="288" spans="1:15" x14ac:dyDescent="0.2">
      <c r="A288" s="62" t="s">
        <v>1642</v>
      </c>
      <c r="B288" s="63">
        <v>41532</v>
      </c>
      <c r="C288" s="62">
        <v>2013</v>
      </c>
      <c r="D288" s="62" t="s">
        <v>1632</v>
      </c>
      <c r="E288" s="62" t="s">
        <v>1347</v>
      </c>
      <c r="F288" s="62" t="s">
        <v>184</v>
      </c>
      <c r="G288" s="62" t="s">
        <v>1356</v>
      </c>
      <c r="H288" s="64">
        <v>63</v>
      </c>
      <c r="I288" s="64">
        <v>16</v>
      </c>
      <c r="J288" s="64">
        <v>6</v>
      </c>
      <c r="K288" s="65">
        <v>1417.5</v>
      </c>
      <c r="L288" s="65">
        <v>553.6</v>
      </c>
      <c r="M288" s="65">
        <v>340.2</v>
      </c>
      <c r="N288" s="65">
        <v>2311.2999999999997</v>
      </c>
      <c r="O288" s="65">
        <v>231.13</v>
      </c>
    </row>
    <row r="289" spans="1:15" x14ac:dyDescent="0.2">
      <c r="A289" s="62" t="s">
        <v>1643</v>
      </c>
      <c r="B289" s="63">
        <v>41533</v>
      </c>
      <c r="C289" s="62">
        <v>2013</v>
      </c>
      <c r="D289" s="62" t="s">
        <v>1632</v>
      </c>
      <c r="E289" s="62" t="s">
        <v>7</v>
      </c>
      <c r="F289" s="62" t="s">
        <v>1349</v>
      </c>
      <c r="G289" s="62" t="s">
        <v>1371</v>
      </c>
      <c r="H289" s="64">
        <v>99</v>
      </c>
      <c r="I289" s="64">
        <v>9</v>
      </c>
      <c r="J289" s="64">
        <v>5</v>
      </c>
      <c r="K289" s="65">
        <v>2227.5</v>
      </c>
      <c r="L289" s="65">
        <v>311.39999999999998</v>
      </c>
      <c r="M289" s="65">
        <v>283.5</v>
      </c>
      <c r="N289" s="65">
        <v>2822.4</v>
      </c>
      <c r="O289" s="65">
        <v>282.24</v>
      </c>
    </row>
    <row r="290" spans="1:15" x14ac:dyDescent="0.2">
      <c r="A290" s="62" t="s">
        <v>1644</v>
      </c>
      <c r="B290" s="63">
        <v>41536</v>
      </c>
      <c r="C290" s="62">
        <v>2013</v>
      </c>
      <c r="D290" s="62" t="s">
        <v>1632</v>
      </c>
      <c r="E290" s="62" t="s">
        <v>10</v>
      </c>
      <c r="F290" s="62" t="s">
        <v>539</v>
      </c>
      <c r="G290" s="62" t="s">
        <v>1350</v>
      </c>
      <c r="H290" s="64">
        <v>74</v>
      </c>
      <c r="I290" s="64">
        <v>46</v>
      </c>
      <c r="J290" s="64">
        <v>3</v>
      </c>
      <c r="K290" s="65">
        <v>1665</v>
      </c>
      <c r="L290" s="65">
        <v>1591.6</v>
      </c>
      <c r="M290" s="65">
        <v>170.1</v>
      </c>
      <c r="N290" s="65">
        <v>3426.7</v>
      </c>
      <c r="O290" s="65">
        <v>342.67</v>
      </c>
    </row>
    <row r="291" spans="1:15" x14ac:dyDescent="0.2">
      <c r="A291" s="62" t="s">
        <v>1645</v>
      </c>
      <c r="B291" s="63">
        <v>41537</v>
      </c>
      <c r="C291" s="62">
        <v>2013</v>
      </c>
      <c r="D291" s="62" t="s">
        <v>1632</v>
      </c>
      <c r="E291" s="62" t="s">
        <v>7</v>
      </c>
      <c r="F291" s="62" t="s">
        <v>1366</v>
      </c>
      <c r="G291" s="62" t="s">
        <v>1371</v>
      </c>
      <c r="H291" s="64">
        <v>98</v>
      </c>
      <c r="I291" s="64">
        <v>44</v>
      </c>
      <c r="J291" s="64">
        <v>10</v>
      </c>
      <c r="K291" s="65">
        <v>2205</v>
      </c>
      <c r="L291" s="65">
        <v>1522.4</v>
      </c>
      <c r="M291" s="65">
        <v>567</v>
      </c>
      <c r="N291" s="65">
        <v>4294.4000000000005</v>
      </c>
      <c r="O291" s="65">
        <v>429.44000000000005</v>
      </c>
    </row>
    <row r="292" spans="1:15" x14ac:dyDescent="0.2">
      <c r="A292" s="62" t="s">
        <v>1646</v>
      </c>
      <c r="B292" s="63">
        <v>41538</v>
      </c>
      <c r="C292" s="62">
        <v>2013</v>
      </c>
      <c r="D292" s="62" t="s">
        <v>1632</v>
      </c>
      <c r="E292" s="62" t="s">
        <v>8</v>
      </c>
      <c r="F292" s="62" t="s">
        <v>184</v>
      </c>
      <c r="G292" s="62" t="s">
        <v>1342</v>
      </c>
      <c r="H292" s="64">
        <v>58</v>
      </c>
      <c r="I292" s="64">
        <v>20</v>
      </c>
      <c r="J292" s="64">
        <v>10</v>
      </c>
      <c r="K292" s="65">
        <v>1305</v>
      </c>
      <c r="L292" s="65">
        <v>692</v>
      </c>
      <c r="M292" s="65">
        <v>567</v>
      </c>
      <c r="N292" s="65">
        <v>2564</v>
      </c>
      <c r="O292" s="65">
        <v>256.40000000000003</v>
      </c>
    </row>
    <row r="293" spans="1:15" x14ac:dyDescent="0.2">
      <c r="A293" s="62" t="s">
        <v>1647</v>
      </c>
      <c r="B293" s="63">
        <v>41538</v>
      </c>
      <c r="C293" s="62">
        <v>2013</v>
      </c>
      <c r="D293" s="62" t="s">
        <v>1632</v>
      </c>
      <c r="E293" s="62" t="s">
        <v>10</v>
      </c>
      <c r="F293" s="62" t="s">
        <v>1366</v>
      </c>
      <c r="G293" s="62" t="s">
        <v>1342</v>
      </c>
      <c r="H293" s="64">
        <v>13</v>
      </c>
      <c r="I293" s="64">
        <v>27</v>
      </c>
      <c r="J293" s="64">
        <v>6</v>
      </c>
      <c r="K293" s="65">
        <v>292.5</v>
      </c>
      <c r="L293" s="65">
        <v>934.2</v>
      </c>
      <c r="M293" s="65">
        <v>340.2</v>
      </c>
      <c r="N293" s="65">
        <v>1566.9</v>
      </c>
      <c r="O293" s="65">
        <v>156.69000000000003</v>
      </c>
    </row>
    <row r="294" spans="1:15" x14ac:dyDescent="0.2">
      <c r="A294" s="62" t="s">
        <v>1648</v>
      </c>
      <c r="B294" s="63">
        <v>41540</v>
      </c>
      <c r="C294" s="62">
        <v>2013</v>
      </c>
      <c r="D294" s="62" t="s">
        <v>1632</v>
      </c>
      <c r="E294" s="62" t="s">
        <v>8</v>
      </c>
      <c r="F294" s="62" t="s">
        <v>1344</v>
      </c>
      <c r="G294" s="62" t="s">
        <v>1342</v>
      </c>
      <c r="H294" s="64">
        <v>3</v>
      </c>
      <c r="I294" s="64">
        <v>20</v>
      </c>
      <c r="J294" s="64">
        <v>7</v>
      </c>
      <c r="K294" s="65">
        <v>67.5</v>
      </c>
      <c r="L294" s="65">
        <v>692</v>
      </c>
      <c r="M294" s="65">
        <v>396.9</v>
      </c>
      <c r="N294" s="65">
        <v>1156.4000000000001</v>
      </c>
      <c r="O294" s="65">
        <v>115.64000000000001</v>
      </c>
    </row>
    <row r="295" spans="1:15" x14ac:dyDescent="0.2">
      <c r="A295" s="62" t="s">
        <v>1649</v>
      </c>
      <c r="B295" s="63">
        <v>41541</v>
      </c>
      <c r="C295" s="62">
        <v>2013</v>
      </c>
      <c r="D295" s="62" t="s">
        <v>1632</v>
      </c>
      <c r="E295" s="62" t="s">
        <v>10</v>
      </c>
      <c r="F295" s="62" t="s">
        <v>1366</v>
      </c>
      <c r="G295" s="62" t="s">
        <v>1350</v>
      </c>
      <c r="H295" s="64">
        <v>90</v>
      </c>
      <c r="I295" s="64">
        <v>27</v>
      </c>
      <c r="J295" s="64">
        <v>2</v>
      </c>
      <c r="K295" s="65">
        <v>2025</v>
      </c>
      <c r="L295" s="65">
        <v>934.2</v>
      </c>
      <c r="M295" s="65">
        <v>113.4</v>
      </c>
      <c r="N295" s="65">
        <v>3072.6</v>
      </c>
      <c r="O295" s="65">
        <v>307.26</v>
      </c>
    </row>
    <row r="296" spans="1:15" x14ac:dyDescent="0.2">
      <c r="A296" s="62" t="s">
        <v>1650</v>
      </c>
      <c r="B296" s="63">
        <v>41541</v>
      </c>
      <c r="C296" s="62">
        <v>2013</v>
      </c>
      <c r="D296" s="62" t="s">
        <v>1632</v>
      </c>
      <c r="E296" s="62" t="s">
        <v>7</v>
      </c>
      <c r="F296" s="62" t="s">
        <v>539</v>
      </c>
      <c r="G296" s="62" t="s">
        <v>1368</v>
      </c>
      <c r="H296" s="64">
        <v>74</v>
      </c>
      <c r="I296" s="64">
        <v>46</v>
      </c>
      <c r="J296" s="64">
        <v>1</v>
      </c>
      <c r="K296" s="65">
        <v>1665</v>
      </c>
      <c r="L296" s="65">
        <v>1591.6</v>
      </c>
      <c r="M296" s="65">
        <v>56.7</v>
      </c>
      <c r="N296" s="65">
        <v>3313.2999999999997</v>
      </c>
      <c r="O296" s="65">
        <v>331.33</v>
      </c>
    </row>
    <row r="297" spans="1:15" x14ac:dyDescent="0.2">
      <c r="A297" s="62" t="s">
        <v>1651</v>
      </c>
      <c r="B297" s="63">
        <v>41542</v>
      </c>
      <c r="C297" s="62">
        <v>2013</v>
      </c>
      <c r="D297" s="62" t="s">
        <v>1632</v>
      </c>
      <c r="E297" s="62" t="s">
        <v>10</v>
      </c>
      <c r="F297" s="62" t="s">
        <v>1344</v>
      </c>
      <c r="G297" s="62" t="s">
        <v>1339</v>
      </c>
      <c r="H297" s="64">
        <v>22</v>
      </c>
      <c r="I297" s="64">
        <v>11</v>
      </c>
      <c r="J297" s="64">
        <v>5</v>
      </c>
      <c r="K297" s="65">
        <v>495</v>
      </c>
      <c r="L297" s="65">
        <v>380.6</v>
      </c>
      <c r="M297" s="65">
        <v>283.5</v>
      </c>
      <c r="N297" s="65">
        <v>1159.1000000000001</v>
      </c>
      <c r="O297" s="65">
        <v>115.91000000000003</v>
      </c>
    </row>
    <row r="298" spans="1:15" x14ac:dyDescent="0.2">
      <c r="A298" s="62" t="s">
        <v>1652</v>
      </c>
      <c r="B298" s="63">
        <v>41544</v>
      </c>
      <c r="C298" s="62">
        <v>2013</v>
      </c>
      <c r="D298" s="62" t="s">
        <v>1632</v>
      </c>
      <c r="E298" s="62" t="s">
        <v>8</v>
      </c>
      <c r="F298" s="62" t="s">
        <v>1341</v>
      </c>
      <c r="G298" s="62" t="s">
        <v>1352</v>
      </c>
      <c r="H298" s="64">
        <v>97</v>
      </c>
      <c r="I298" s="64">
        <v>13</v>
      </c>
      <c r="J298" s="64">
        <v>1</v>
      </c>
      <c r="K298" s="65">
        <v>2182.5</v>
      </c>
      <c r="L298" s="65">
        <v>449.8</v>
      </c>
      <c r="M298" s="65">
        <v>56.7</v>
      </c>
      <c r="N298" s="65">
        <v>2689</v>
      </c>
      <c r="O298" s="65">
        <v>268.90000000000003</v>
      </c>
    </row>
    <row r="299" spans="1:15" x14ac:dyDescent="0.2">
      <c r="A299" s="62" t="s">
        <v>1653</v>
      </c>
      <c r="B299" s="63">
        <v>41545</v>
      </c>
      <c r="C299" s="62">
        <v>2013</v>
      </c>
      <c r="D299" s="62" t="s">
        <v>1632</v>
      </c>
      <c r="E299" s="62" t="s">
        <v>6</v>
      </c>
      <c r="F299" s="62" t="s">
        <v>1341</v>
      </c>
      <c r="G299" s="62" t="s">
        <v>1368</v>
      </c>
      <c r="H299" s="64">
        <v>9</v>
      </c>
      <c r="I299" s="64">
        <v>17</v>
      </c>
      <c r="J299" s="64">
        <v>10</v>
      </c>
      <c r="K299" s="65">
        <v>202.5</v>
      </c>
      <c r="L299" s="65">
        <v>588.20000000000005</v>
      </c>
      <c r="M299" s="65">
        <v>567</v>
      </c>
      <c r="N299" s="65">
        <v>1357.7</v>
      </c>
      <c r="O299" s="65">
        <v>135.77000000000001</v>
      </c>
    </row>
    <row r="300" spans="1:15" x14ac:dyDescent="0.2">
      <c r="A300" s="62" t="s">
        <v>1654</v>
      </c>
      <c r="B300" s="63">
        <v>41545</v>
      </c>
      <c r="C300" s="62">
        <v>2013</v>
      </c>
      <c r="D300" s="62" t="s">
        <v>1632</v>
      </c>
      <c r="E300" s="62" t="s">
        <v>5</v>
      </c>
      <c r="F300" s="62" t="s">
        <v>1358</v>
      </c>
      <c r="G300" s="62" t="s">
        <v>1345</v>
      </c>
      <c r="H300" s="64">
        <v>66</v>
      </c>
      <c r="I300" s="64">
        <v>28</v>
      </c>
      <c r="J300" s="64">
        <v>3</v>
      </c>
      <c r="K300" s="65">
        <v>1485</v>
      </c>
      <c r="L300" s="65">
        <v>968.8</v>
      </c>
      <c r="M300" s="65">
        <v>170.1</v>
      </c>
      <c r="N300" s="65">
        <v>2623.9</v>
      </c>
      <c r="O300" s="65">
        <v>262.39000000000004</v>
      </c>
    </row>
    <row r="301" spans="1:15" x14ac:dyDescent="0.2">
      <c r="A301" s="62" t="s">
        <v>1655</v>
      </c>
      <c r="B301" s="63">
        <v>41546</v>
      </c>
      <c r="C301" s="62">
        <v>2013</v>
      </c>
      <c r="D301" s="62" t="s">
        <v>1632</v>
      </c>
      <c r="E301" s="62" t="s">
        <v>5</v>
      </c>
      <c r="F301" s="62" t="s">
        <v>1349</v>
      </c>
      <c r="G301" s="62" t="s">
        <v>1378</v>
      </c>
      <c r="H301" s="64">
        <v>61</v>
      </c>
      <c r="I301" s="64">
        <v>12</v>
      </c>
      <c r="J301" s="64">
        <v>7</v>
      </c>
      <c r="K301" s="65">
        <v>1372.5</v>
      </c>
      <c r="L301" s="65">
        <v>415.2</v>
      </c>
      <c r="M301" s="65">
        <v>396.9</v>
      </c>
      <c r="N301" s="65">
        <v>2184.6</v>
      </c>
      <c r="O301" s="65">
        <v>218.46</v>
      </c>
    </row>
    <row r="302" spans="1:15" x14ac:dyDescent="0.2">
      <c r="A302" s="62" t="s">
        <v>1656</v>
      </c>
      <c r="B302" s="63">
        <v>41546</v>
      </c>
      <c r="C302" s="62">
        <v>2013</v>
      </c>
      <c r="D302" s="62" t="s">
        <v>1632</v>
      </c>
      <c r="E302" s="62" t="s">
        <v>8</v>
      </c>
      <c r="F302" s="62" t="s">
        <v>539</v>
      </c>
      <c r="G302" s="62" t="s">
        <v>1368</v>
      </c>
      <c r="H302" s="64">
        <v>90</v>
      </c>
      <c r="I302" s="64">
        <v>47</v>
      </c>
      <c r="J302" s="64">
        <v>9</v>
      </c>
      <c r="K302" s="65">
        <v>2025</v>
      </c>
      <c r="L302" s="65">
        <v>1626.2</v>
      </c>
      <c r="M302" s="65">
        <v>510.3</v>
      </c>
      <c r="N302" s="65">
        <v>4161.5</v>
      </c>
      <c r="O302" s="65">
        <v>416.15000000000003</v>
      </c>
    </row>
    <row r="303" spans="1:15" x14ac:dyDescent="0.2">
      <c r="A303" s="62" t="s">
        <v>1657</v>
      </c>
      <c r="B303" s="63">
        <v>41548</v>
      </c>
      <c r="C303" s="62">
        <v>2013</v>
      </c>
      <c r="D303" s="62" t="s">
        <v>1658</v>
      </c>
      <c r="E303" s="62" t="s">
        <v>1347</v>
      </c>
      <c r="F303" s="62" t="s">
        <v>184</v>
      </c>
      <c r="G303" s="62" t="s">
        <v>1356</v>
      </c>
      <c r="H303" s="64">
        <v>60</v>
      </c>
      <c r="I303" s="64">
        <v>19</v>
      </c>
      <c r="J303" s="64">
        <v>10</v>
      </c>
      <c r="K303" s="65">
        <v>1350</v>
      </c>
      <c r="L303" s="65">
        <v>657.4</v>
      </c>
      <c r="M303" s="65">
        <v>567</v>
      </c>
      <c r="N303" s="65">
        <v>2574.4</v>
      </c>
      <c r="O303" s="65">
        <v>257.44</v>
      </c>
    </row>
    <row r="304" spans="1:15" x14ac:dyDescent="0.2">
      <c r="A304" s="62" t="s">
        <v>1659</v>
      </c>
      <c r="B304" s="63">
        <v>41551</v>
      </c>
      <c r="C304" s="62">
        <v>2013</v>
      </c>
      <c r="D304" s="62" t="s">
        <v>1658</v>
      </c>
      <c r="E304" s="62" t="s">
        <v>1347</v>
      </c>
      <c r="F304" s="62" t="s">
        <v>922</v>
      </c>
      <c r="G304" s="62" t="s">
        <v>1345</v>
      </c>
      <c r="H304" s="64">
        <v>62</v>
      </c>
      <c r="I304" s="64">
        <v>23</v>
      </c>
      <c r="J304" s="64">
        <v>9</v>
      </c>
      <c r="K304" s="65">
        <v>1395</v>
      </c>
      <c r="L304" s="65">
        <v>795.8</v>
      </c>
      <c r="M304" s="65">
        <v>510.3</v>
      </c>
      <c r="N304" s="65">
        <v>2701.1000000000004</v>
      </c>
      <c r="O304" s="65">
        <v>270.11000000000007</v>
      </c>
    </row>
    <row r="305" spans="1:15" x14ac:dyDescent="0.2">
      <c r="A305" s="62" t="s">
        <v>1660</v>
      </c>
      <c r="B305" s="63">
        <v>41552</v>
      </c>
      <c r="C305" s="62">
        <v>2013</v>
      </c>
      <c r="D305" s="62" t="s">
        <v>1658</v>
      </c>
      <c r="E305" s="62" t="s">
        <v>8</v>
      </c>
      <c r="F305" s="62" t="s">
        <v>1370</v>
      </c>
      <c r="G305" s="62" t="s">
        <v>1363</v>
      </c>
      <c r="H305" s="64">
        <v>61</v>
      </c>
      <c r="I305" s="64">
        <v>3</v>
      </c>
      <c r="J305" s="64">
        <v>10</v>
      </c>
      <c r="K305" s="65">
        <v>1372.5</v>
      </c>
      <c r="L305" s="65">
        <v>103.8</v>
      </c>
      <c r="M305" s="65">
        <v>567</v>
      </c>
      <c r="N305" s="65">
        <v>2043.3</v>
      </c>
      <c r="O305" s="65">
        <v>204.33</v>
      </c>
    </row>
    <row r="306" spans="1:15" x14ac:dyDescent="0.2">
      <c r="A306" s="62" t="s">
        <v>1661</v>
      </c>
      <c r="B306" s="63">
        <v>41552</v>
      </c>
      <c r="C306" s="62">
        <v>2013</v>
      </c>
      <c r="D306" s="62" t="s">
        <v>1658</v>
      </c>
      <c r="E306" s="62" t="s">
        <v>8</v>
      </c>
      <c r="F306" s="62" t="s">
        <v>1355</v>
      </c>
      <c r="G306" s="62" t="s">
        <v>1356</v>
      </c>
      <c r="H306" s="64">
        <v>78</v>
      </c>
      <c r="I306" s="64">
        <v>18</v>
      </c>
      <c r="J306" s="64">
        <v>1</v>
      </c>
      <c r="K306" s="65">
        <v>1755</v>
      </c>
      <c r="L306" s="65">
        <v>622.79999999999995</v>
      </c>
      <c r="M306" s="65">
        <v>56.7</v>
      </c>
      <c r="N306" s="65">
        <v>2434.5</v>
      </c>
      <c r="O306" s="65">
        <v>243.45000000000002</v>
      </c>
    </row>
    <row r="307" spans="1:15" x14ac:dyDescent="0.2">
      <c r="A307" s="62" t="s">
        <v>1662</v>
      </c>
      <c r="B307" s="63">
        <v>41553</v>
      </c>
      <c r="C307" s="62">
        <v>2013</v>
      </c>
      <c r="D307" s="62" t="s">
        <v>1658</v>
      </c>
      <c r="E307" s="62" t="s">
        <v>6</v>
      </c>
      <c r="F307" s="62" t="s">
        <v>1341</v>
      </c>
      <c r="G307" s="62" t="s">
        <v>1368</v>
      </c>
      <c r="H307" s="64">
        <v>27</v>
      </c>
      <c r="I307" s="64">
        <v>20</v>
      </c>
      <c r="J307" s="64">
        <v>6</v>
      </c>
      <c r="K307" s="65">
        <v>607.5</v>
      </c>
      <c r="L307" s="65">
        <v>692</v>
      </c>
      <c r="M307" s="65">
        <v>340.2</v>
      </c>
      <c r="N307" s="65">
        <v>1639.7</v>
      </c>
      <c r="O307" s="65">
        <v>163.97000000000003</v>
      </c>
    </row>
    <row r="308" spans="1:15" x14ac:dyDescent="0.2">
      <c r="A308" s="62" t="s">
        <v>1663</v>
      </c>
      <c r="B308" s="63">
        <v>41553</v>
      </c>
      <c r="C308" s="62">
        <v>2013</v>
      </c>
      <c r="D308" s="62" t="s">
        <v>1658</v>
      </c>
      <c r="E308" s="62" t="s">
        <v>8</v>
      </c>
      <c r="F308" s="62" t="s">
        <v>184</v>
      </c>
      <c r="G308" s="62" t="s">
        <v>1342</v>
      </c>
      <c r="H308" s="64">
        <v>10</v>
      </c>
      <c r="I308" s="64">
        <v>32</v>
      </c>
      <c r="J308" s="64">
        <v>9</v>
      </c>
      <c r="K308" s="65">
        <v>225</v>
      </c>
      <c r="L308" s="65">
        <v>1107.2</v>
      </c>
      <c r="M308" s="65">
        <v>510.3</v>
      </c>
      <c r="N308" s="65">
        <v>1842.5</v>
      </c>
      <c r="O308" s="65">
        <v>184.25</v>
      </c>
    </row>
    <row r="309" spans="1:15" x14ac:dyDescent="0.2">
      <c r="A309" s="62" t="s">
        <v>1664</v>
      </c>
      <c r="B309" s="63">
        <v>41553</v>
      </c>
      <c r="C309" s="62">
        <v>2013</v>
      </c>
      <c r="D309" s="62" t="s">
        <v>1658</v>
      </c>
      <c r="E309" s="62" t="s">
        <v>10</v>
      </c>
      <c r="F309" s="62" t="s">
        <v>1344</v>
      </c>
      <c r="G309" s="62" t="s">
        <v>1378</v>
      </c>
      <c r="H309" s="64">
        <v>6</v>
      </c>
      <c r="I309" s="64">
        <v>44</v>
      </c>
      <c r="J309" s="64">
        <v>10</v>
      </c>
      <c r="K309" s="65">
        <v>135</v>
      </c>
      <c r="L309" s="65">
        <v>1522.4</v>
      </c>
      <c r="M309" s="65">
        <v>567</v>
      </c>
      <c r="N309" s="65">
        <v>2224.4</v>
      </c>
      <c r="O309" s="65">
        <v>222.44000000000003</v>
      </c>
    </row>
    <row r="310" spans="1:15" x14ac:dyDescent="0.2">
      <c r="A310" s="62" t="s">
        <v>1665</v>
      </c>
      <c r="B310" s="63">
        <v>41557</v>
      </c>
      <c r="C310" s="62">
        <v>2013</v>
      </c>
      <c r="D310" s="62" t="s">
        <v>1658</v>
      </c>
      <c r="E310" s="62" t="s">
        <v>1347</v>
      </c>
      <c r="F310" s="62" t="s">
        <v>922</v>
      </c>
      <c r="G310" s="62" t="s">
        <v>1378</v>
      </c>
      <c r="H310" s="64">
        <v>7</v>
      </c>
      <c r="I310" s="64">
        <v>45</v>
      </c>
      <c r="J310" s="64">
        <v>7</v>
      </c>
      <c r="K310" s="65">
        <v>157.5</v>
      </c>
      <c r="L310" s="65">
        <v>1557</v>
      </c>
      <c r="M310" s="65">
        <v>396.9</v>
      </c>
      <c r="N310" s="65">
        <v>2111.4</v>
      </c>
      <c r="O310" s="65">
        <v>211.14000000000001</v>
      </c>
    </row>
    <row r="311" spans="1:15" x14ac:dyDescent="0.2">
      <c r="A311" s="62" t="s">
        <v>1666</v>
      </c>
      <c r="B311" s="63">
        <v>41557</v>
      </c>
      <c r="C311" s="62">
        <v>2013</v>
      </c>
      <c r="D311" s="62" t="s">
        <v>1658</v>
      </c>
      <c r="E311" s="62" t="s">
        <v>5</v>
      </c>
      <c r="F311" s="62" t="s">
        <v>1349</v>
      </c>
      <c r="G311" s="62" t="s">
        <v>1371</v>
      </c>
      <c r="H311" s="64">
        <v>25</v>
      </c>
      <c r="I311" s="64">
        <v>23</v>
      </c>
      <c r="J311" s="64">
        <v>2</v>
      </c>
      <c r="K311" s="65">
        <v>562.5</v>
      </c>
      <c r="L311" s="65">
        <v>795.8</v>
      </c>
      <c r="M311" s="65">
        <v>113.4</v>
      </c>
      <c r="N311" s="65">
        <v>1471.7</v>
      </c>
      <c r="O311" s="65">
        <v>147.17000000000002</v>
      </c>
    </row>
    <row r="312" spans="1:15" x14ac:dyDescent="0.2">
      <c r="A312" s="62" t="s">
        <v>1667</v>
      </c>
      <c r="B312" s="63">
        <v>41557</v>
      </c>
      <c r="C312" s="62">
        <v>2013</v>
      </c>
      <c r="D312" s="62" t="s">
        <v>1658</v>
      </c>
      <c r="E312" s="62" t="s">
        <v>10</v>
      </c>
      <c r="F312" s="62" t="s">
        <v>539</v>
      </c>
      <c r="G312" s="62" t="s">
        <v>1352</v>
      </c>
      <c r="H312" s="64">
        <v>16</v>
      </c>
      <c r="I312" s="64">
        <v>1</v>
      </c>
      <c r="J312" s="64">
        <v>1</v>
      </c>
      <c r="K312" s="65">
        <v>360</v>
      </c>
      <c r="L312" s="65">
        <v>34.6</v>
      </c>
      <c r="M312" s="65">
        <v>56.7</v>
      </c>
      <c r="N312" s="65">
        <v>451.3</v>
      </c>
      <c r="O312" s="65">
        <v>45.13</v>
      </c>
    </row>
    <row r="313" spans="1:15" x14ac:dyDescent="0.2">
      <c r="A313" s="62" t="s">
        <v>1668</v>
      </c>
      <c r="B313" s="63">
        <v>41558</v>
      </c>
      <c r="C313" s="62">
        <v>2013</v>
      </c>
      <c r="D313" s="62" t="s">
        <v>1658</v>
      </c>
      <c r="E313" s="62" t="s">
        <v>5</v>
      </c>
      <c r="F313" s="62" t="s">
        <v>1361</v>
      </c>
      <c r="G313" s="62" t="s">
        <v>1339</v>
      </c>
      <c r="H313" s="64">
        <v>98</v>
      </c>
      <c r="I313" s="64">
        <v>4</v>
      </c>
      <c r="J313" s="64">
        <v>1</v>
      </c>
      <c r="K313" s="65">
        <v>2205</v>
      </c>
      <c r="L313" s="65">
        <v>138.4</v>
      </c>
      <c r="M313" s="65">
        <v>56.7</v>
      </c>
      <c r="N313" s="65">
        <v>2400.1</v>
      </c>
      <c r="O313" s="65">
        <v>240.01</v>
      </c>
    </row>
    <row r="314" spans="1:15" x14ac:dyDescent="0.2">
      <c r="A314" s="62" t="s">
        <v>1669</v>
      </c>
      <c r="B314" s="63">
        <v>41559</v>
      </c>
      <c r="C314" s="62">
        <v>2013</v>
      </c>
      <c r="D314" s="62" t="s">
        <v>1658</v>
      </c>
      <c r="E314" s="62" t="s">
        <v>5</v>
      </c>
      <c r="F314" s="62" t="s">
        <v>1344</v>
      </c>
      <c r="G314" s="62" t="s">
        <v>1363</v>
      </c>
      <c r="H314" s="64">
        <v>11</v>
      </c>
      <c r="I314" s="64">
        <v>27</v>
      </c>
      <c r="J314" s="64">
        <v>10</v>
      </c>
      <c r="K314" s="65">
        <v>247.5</v>
      </c>
      <c r="L314" s="65">
        <v>934.2</v>
      </c>
      <c r="M314" s="65">
        <v>567</v>
      </c>
      <c r="N314" s="65">
        <v>1748.7</v>
      </c>
      <c r="O314" s="65">
        <v>174.87</v>
      </c>
    </row>
    <row r="315" spans="1:15" x14ac:dyDescent="0.2">
      <c r="A315" s="62" t="s">
        <v>1670</v>
      </c>
      <c r="B315" s="63">
        <v>41559</v>
      </c>
      <c r="C315" s="62">
        <v>2013</v>
      </c>
      <c r="D315" s="62" t="s">
        <v>1658</v>
      </c>
      <c r="E315" s="62" t="s">
        <v>6</v>
      </c>
      <c r="F315" s="62" t="s">
        <v>1366</v>
      </c>
      <c r="G315" s="62" t="s">
        <v>1345</v>
      </c>
      <c r="H315" s="64">
        <v>2</v>
      </c>
      <c r="I315" s="64">
        <v>14</v>
      </c>
      <c r="J315" s="64">
        <v>6</v>
      </c>
      <c r="K315" s="65">
        <v>45</v>
      </c>
      <c r="L315" s="65">
        <v>484.4</v>
      </c>
      <c r="M315" s="65">
        <v>340.2</v>
      </c>
      <c r="N315" s="65">
        <v>869.6</v>
      </c>
      <c r="O315" s="65">
        <v>86.960000000000008</v>
      </c>
    </row>
    <row r="316" spans="1:15" x14ac:dyDescent="0.2">
      <c r="A316" s="62" t="s">
        <v>1671</v>
      </c>
      <c r="B316" s="63">
        <v>41560</v>
      </c>
      <c r="C316" s="62">
        <v>2013</v>
      </c>
      <c r="D316" s="62" t="s">
        <v>1658</v>
      </c>
      <c r="E316" s="62" t="s">
        <v>6</v>
      </c>
      <c r="F316" s="62" t="s">
        <v>1358</v>
      </c>
      <c r="G316" s="62" t="s">
        <v>1368</v>
      </c>
      <c r="H316" s="64">
        <v>59</v>
      </c>
      <c r="I316" s="64">
        <v>28</v>
      </c>
      <c r="J316" s="64">
        <v>1</v>
      </c>
      <c r="K316" s="65">
        <v>1327.5</v>
      </c>
      <c r="L316" s="65">
        <v>968.8</v>
      </c>
      <c r="M316" s="65">
        <v>56.7</v>
      </c>
      <c r="N316" s="65">
        <v>2353</v>
      </c>
      <c r="O316" s="65">
        <v>235.3</v>
      </c>
    </row>
    <row r="317" spans="1:15" x14ac:dyDescent="0.2">
      <c r="A317" s="62" t="s">
        <v>1672</v>
      </c>
      <c r="B317" s="63">
        <v>41561</v>
      </c>
      <c r="C317" s="62">
        <v>2013</v>
      </c>
      <c r="D317" s="62" t="s">
        <v>1658</v>
      </c>
      <c r="E317" s="62" t="s">
        <v>1347</v>
      </c>
      <c r="F317" s="62" t="s">
        <v>1370</v>
      </c>
      <c r="G317" s="62" t="s">
        <v>1342</v>
      </c>
      <c r="H317" s="64">
        <v>70</v>
      </c>
      <c r="I317" s="64">
        <v>38</v>
      </c>
      <c r="J317" s="64">
        <v>1</v>
      </c>
      <c r="K317" s="65">
        <v>1575</v>
      </c>
      <c r="L317" s="65">
        <v>1314.8</v>
      </c>
      <c r="M317" s="65">
        <v>56.7</v>
      </c>
      <c r="N317" s="65">
        <v>2946.5</v>
      </c>
      <c r="O317" s="65">
        <v>294.65000000000003</v>
      </c>
    </row>
    <row r="318" spans="1:15" x14ac:dyDescent="0.2">
      <c r="A318" s="62" t="s">
        <v>1673</v>
      </c>
      <c r="B318" s="63">
        <v>41561</v>
      </c>
      <c r="C318" s="62">
        <v>2013</v>
      </c>
      <c r="D318" s="62" t="s">
        <v>1658</v>
      </c>
      <c r="E318" s="62" t="s">
        <v>7</v>
      </c>
      <c r="F318" s="62" t="s">
        <v>922</v>
      </c>
      <c r="G318" s="62" t="s">
        <v>1342</v>
      </c>
      <c r="H318" s="64">
        <v>3</v>
      </c>
      <c r="I318" s="64">
        <v>29</v>
      </c>
      <c r="J318" s="64">
        <v>3</v>
      </c>
      <c r="K318" s="65">
        <v>67.5</v>
      </c>
      <c r="L318" s="65">
        <v>1003.4</v>
      </c>
      <c r="M318" s="65">
        <v>170.1</v>
      </c>
      <c r="N318" s="65">
        <v>1241</v>
      </c>
      <c r="O318" s="65">
        <v>124.10000000000001</v>
      </c>
    </row>
    <row r="319" spans="1:15" x14ac:dyDescent="0.2">
      <c r="A319" s="62" t="s">
        <v>1674</v>
      </c>
      <c r="B319" s="63">
        <v>41561</v>
      </c>
      <c r="C319" s="62">
        <v>2013</v>
      </c>
      <c r="D319" s="62" t="s">
        <v>1658</v>
      </c>
      <c r="E319" s="62" t="s">
        <v>6</v>
      </c>
      <c r="F319" s="62" t="s">
        <v>1344</v>
      </c>
      <c r="G319" s="62" t="s">
        <v>1368</v>
      </c>
      <c r="H319" s="64">
        <v>38</v>
      </c>
      <c r="I319" s="64">
        <v>38</v>
      </c>
      <c r="J319" s="64">
        <v>1</v>
      </c>
      <c r="K319" s="65">
        <v>855</v>
      </c>
      <c r="L319" s="65">
        <v>1314.8</v>
      </c>
      <c r="M319" s="65">
        <v>56.7</v>
      </c>
      <c r="N319" s="65">
        <v>2226.5</v>
      </c>
      <c r="O319" s="65">
        <v>222.65</v>
      </c>
    </row>
    <row r="320" spans="1:15" x14ac:dyDescent="0.2">
      <c r="A320" s="62" t="s">
        <v>1675</v>
      </c>
      <c r="B320" s="63">
        <v>41562</v>
      </c>
      <c r="C320" s="62">
        <v>2013</v>
      </c>
      <c r="D320" s="62" t="s">
        <v>1658</v>
      </c>
      <c r="E320" s="62" t="s">
        <v>5</v>
      </c>
      <c r="F320" s="62" t="s">
        <v>1349</v>
      </c>
      <c r="G320" s="62" t="s">
        <v>1350</v>
      </c>
      <c r="H320" s="64">
        <v>54</v>
      </c>
      <c r="I320" s="64">
        <v>47</v>
      </c>
      <c r="J320" s="64">
        <v>6</v>
      </c>
      <c r="K320" s="65">
        <v>1215</v>
      </c>
      <c r="L320" s="65">
        <v>1626.2</v>
      </c>
      <c r="M320" s="65">
        <v>340.2</v>
      </c>
      <c r="N320" s="65">
        <v>3181.4</v>
      </c>
      <c r="O320" s="65">
        <v>318.14000000000004</v>
      </c>
    </row>
    <row r="321" spans="1:15" x14ac:dyDescent="0.2">
      <c r="A321" s="62" t="s">
        <v>1676</v>
      </c>
      <c r="B321" s="63">
        <v>41563</v>
      </c>
      <c r="C321" s="62">
        <v>2013</v>
      </c>
      <c r="D321" s="62" t="s">
        <v>1658</v>
      </c>
      <c r="E321" s="62" t="s">
        <v>8</v>
      </c>
      <c r="F321" s="62" t="s">
        <v>922</v>
      </c>
      <c r="G321" s="62" t="s">
        <v>1368</v>
      </c>
      <c r="H321" s="64">
        <v>27</v>
      </c>
      <c r="I321" s="64">
        <v>33</v>
      </c>
      <c r="J321" s="64">
        <v>10</v>
      </c>
      <c r="K321" s="65">
        <v>607.5</v>
      </c>
      <c r="L321" s="65">
        <v>1141.8</v>
      </c>
      <c r="M321" s="65">
        <v>567</v>
      </c>
      <c r="N321" s="65">
        <v>2316.3000000000002</v>
      </c>
      <c r="O321" s="65">
        <v>231.63000000000002</v>
      </c>
    </row>
    <row r="322" spans="1:15" x14ac:dyDescent="0.2">
      <c r="A322" s="62" t="s">
        <v>1677</v>
      </c>
      <c r="B322" s="63">
        <v>41563</v>
      </c>
      <c r="C322" s="62">
        <v>2013</v>
      </c>
      <c r="D322" s="62" t="s">
        <v>1658</v>
      </c>
      <c r="E322" s="62" t="s">
        <v>10</v>
      </c>
      <c r="F322" s="62" t="s">
        <v>184</v>
      </c>
      <c r="G322" s="62" t="s">
        <v>1368</v>
      </c>
      <c r="H322" s="64">
        <v>34</v>
      </c>
      <c r="I322" s="64">
        <v>49</v>
      </c>
      <c r="J322" s="64">
        <v>2</v>
      </c>
      <c r="K322" s="65">
        <v>765</v>
      </c>
      <c r="L322" s="65">
        <v>1695.4</v>
      </c>
      <c r="M322" s="65">
        <v>113.4</v>
      </c>
      <c r="N322" s="65">
        <v>2573.8000000000002</v>
      </c>
      <c r="O322" s="65">
        <v>257.38000000000005</v>
      </c>
    </row>
    <row r="323" spans="1:15" x14ac:dyDescent="0.2">
      <c r="A323" s="62" t="s">
        <v>1678</v>
      </c>
      <c r="B323" s="63">
        <v>41565</v>
      </c>
      <c r="C323" s="62">
        <v>2013</v>
      </c>
      <c r="D323" s="62" t="s">
        <v>1658</v>
      </c>
      <c r="E323" s="62" t="s">
        <v>8</v>
      </c>
      <c r="F323" s="62" t="s">
        <v>1361</v>
      </c>
      <c r="G323" s="62" t="s">
        <v>1368</v>
      </c>
      <c r="H323" s="64">
        <v>44</v>
      </c>
      <c r="I323" s="64">
        <v>37</v>
      </c>
      <c r="J323" s="64">
        <v>8</v>
      </c>
      <c r="K323" s="65">
        <v>990</v>
      </c>
      <c r="L323" s="65">
        <v>1280.2</v>
      </c>
      <c r="M323" s="65">
        <v>453.6</v>
      </c>
      <c r="N323" s="65">
        <v>2723.8</v>
      </c>
      <c r="O323" s="65">
        <v>272.38000000000005</v>
      </c>
    </row>
    <row r="324" spans="1:15" x14ac:dyDescent="0.2">
      <c r="A324" s="62" t="s">
        <v>1679</v>
      </c>
      <c r="B324" s="63">
        <v>41565</v>
      </c>
      <c r="C324" s="62">
        <v>2013</v>
      </c>
      <c r="D324" s="62" t="s">
        <v>1658</v>
      </c>
      <c r="E324" s="62" t="s">
        <v>8</v>
      </c>
      <c r="F324" s="62" t="s">
        <v>1355</v>
      </c>
      <c r="G324" s="62" t="s">
        <v>1350</v>
      </c>
      <c r="H324" s="64">
        <v>96</v>
      </c>
      <c r="I324" s="64">
        <v>28</v>
      </c>
      <c r="J324" s="64">
        <v>2</v>
      </c>
      <c r="K324" s="65">
        <v>2160</v>
      </c>
      <c r="L324" s="65">
        <v>968.8</v>
      </c>
      <c r="M324" s="65">
        <v>113.4</v>
      </c>
      <c r="N324" s="65">
        <v>3242.2000000000003</v>
      </c>
      <c r="O324" s="65">
        <v>324.22000000000003</v>
      </c>
    </row>
    <row r="325" spans="1:15" x14ac:dyDescent="0.2">
      <c r="A325" s="62" t="s">
        <v>1680</v>
      </c>
      <c r="B325" s="63">
        <v>41566</v>
      </c>
      <c r="C325" s="62">
        <v>2013</v>
      </c>
      <c r="D325" s="62" t="s">
        <v>1658</v>
      </c>
      <c r="E325" s="62" t="s">
        <v>7</v>
      </c>
      <c r="F325" s="62" t="s">
        <v>1370</v>
      </c>
      <c r="G325" s="62" t="s">
        <v>1363</v>
      </c>
      <c r="H325" s="64">
        <v>70</v>
      </c>
      <c r="I325" s="64">
        <v>9</v>
      </c>
      <c r="J325" s="64">
        <v>6</v>
      </c>
      <c r="K325" s="65">
        <v>1575</v>
      </c>
      <c r="L325" s="65">
        <v>311.39999999999998</v>
      </c>
      <c r="M325" s="65">
        <v>340.2</v>
      </c>
      <c r="N325" s="65">
        <v>2226.6</v>
      </c>
      <c r="O325" s="65">
        <v>222.66</v>
      </c>
    </row>
    <row r="326" spans="1:15" x14ac:dyDescent="0.2">
      <c r="A326" s="62" t="s">
        <v>1681</v>
      </c>
      <c r="B326" s="63">
        <v>41567</v>
      </c>
      <c r="C326" s="62">
        <v>2013</v>
      </c>
      <c r="D326" s="62" t="s">
        <v>1658</v>
      </c>
      <c r="E326" s="62" t="s">
        <v>1347</v>
      </c>
      <c r="F326" s="62" t="s">
        <v>922</v>
      </c>
      <c r="G326" s="62" t="s">
        <v>1371</v>
      </c>
      <c r="H326" s="64">
        <v>82</v>
      </c>
      <c r="I326" s="64">
        <v>16</v>
      </c>
      <c r="J326" s="64">
        <v>9</v>
      </c>
      <c r="K326" s="65">
        <v>1845</v>
      </c>
      <c r="L326" s="65">
        <v>553.6</v>
      </c>
      <c r="M326" s="65">
        <v>510.3</v>
      </c>
      <c r="N326" s="65">
        <v>2908.9</v>
      </c>
      <c r="O326" s="65">
        <v>290.89000000000004</v>
      </c>
    </row>
    <row r="327" spans="1:15" x14ac:dyDescent="0.2">
      <c r="A327" s="62" t="s">
        <v>1682</v>
      </c>
      <c r="B327" s="63">
        <v>41567</v>
      </c>
      <c r="C327" s="62">
        <v>2013</v>
      </c>
      <c r="D327" s="62" t="s">
        <v>1658</v>
      </c>
      <c r="E327" s="62" t="s">
        <v>5</v>
      </c>
      <c r="F327" s="62" t="s">
        <v>1366</v>
      </c>
      <c r="G327" s="62" t="s">
        <v>1371</v>
      </c>
      <c r="H327" s="64">
        <v>60</v>
      </c>
      <c r="I327" s="64">
        <v>27</v>
      </c>
      <c r="J327" s="64">
        <v>7</v>
      </c>
      <c r="K327" s="65">
        <v>1350</v>
      </c>
      <c r="L327" s="65">
        <v>934.2</v>
      </c>
      <c r="M327" s="65">
        <v>396.9</v>
      </c>
      <c r="N327" s="65">
        <v>2681.1</v>
      </c>
      <c r="O327" s="65">
        <v>268.11</v>
      </c>
    </row>
    <row r="328" spans="1:15" x14ac:dyDescent="0.2">
      <c r="A328" s="62" t="s">
        <v>1683</v>
      </c>
      <c r="B328" s="63">
        <v>41568</v>
      </c>
      <c r="C328" s="62">
        <v>2013</v>
      </c>
      <c r="D328" s="62" t="s">
        <v>1658</v>
      </c>
      <c r="E328" s="62" t="s">
        <v>10</v>
      </c>
      <c r="F328" s="62" t="s">
        <v>1370</v>
      </c>
      <c r="G328" s="62" t="s">
        <v>1363</v>
      </c>
      <c r="H328" s="64">
        <v>45</v>
      </c>
      <c r="I328" s="64">
        <v>8</v>
      </c>
      <c r="J328" s="64">
        <v>10</v>
      </c>
      <c r="K328" s="65">
        <v>1012.5</v>
      </c>
      <c r="L328" s="65">
        <v>276.8</v>
      </c>
      <c r="M328" s="65">
        <v>567</v>
      </c>
      <c r="N328" s="65">
        <v>1856.3</v>
      </c>
      <c r="O328" s="65">
        <v>185.63</v>
      </c>
    </row>
    <row r="329" spans="1:15" x14ac:dyDescent="0.2">
      <c r="A329" s="62" t="s">
        <v>1684</v>
      </c>
      <c r="B329" s="63">
        <v>41568</v>
      </c>
      <c r="C329" s="62">
        <v>2013</v>
      </c>
      <c r="D329" s="62" t="s">
        <v>1658</v>
      </c>
      <c r="E329" s="62" t="s">
        <v>6</v>
      </c>
      <c r="F329" s="62" t="s">
        <v>539</v>
      </c>
      <c r="G329" s="62" t="s">
        <v>1378</v>
      </c>
      <c r="H329" s="64">
        <v>38</v>
      </c>
      <c r="I329" s="64">
        <v>34</v>
      </c>
      <c r="J329" s="64">
        <v>10</v>
      </c>
      <c r="K329" s="65">
        <v>855</v>
      </c>
      <c r="L329" s="65">
        <v>1176.4000000000001</v>
      </c>
      <c r="M329" s="65">
        <v>567</v>
      </c>
      <c r="N329" s="65">
        <v>2598.4</v>
      </c>
      <c r="O329" s="65">
        <v>259.84000000000003</v>
      </c>
    </row>
    <row r="330" spans="1:15" x14ac:dyDescent="0.2">
      <c r="A330" s="62" t="s">
        <v>1685</v>
      </c>
      <c r="B330" s="63">
        <v>41568</v>
      </c>
      <c r="C330" s="62">
        <v>2013</v>
      </c>
      <c r="D330" s="62" t="s">
        <v>1658</v>
      </c>
      <c r="E330" s="62" t="s">
        <v>7</v>
      </c>
      <c r="F330" s="62" t="s">
        <v>1366</v>
      </c>
      <c r="G330" s="62" t="s">
        <v>1339</v>
      </c>
      <c r="H330" s="64">
        <v>22</v>
      </c>
      <c r="I330" s="64">
        <v>1</v>
      </c>
      <c r="J330" s="64">
        <v>9</v>
      </c>
      <c r="K330" s="65">
        <v>495</v>
      </c>
      <c r="L330" s="65">
        <v>34.6</v>
      </c>
      <c r="M330" s="65">
        <v>510.3</v>
      </c>
      <c r="N330" s="65">
        <v>1039.9000000000001</v>
      </c>
      <c r="O330" s="65">
        <v>103.99000000000001</v>
      </c>
    </row>
    <row r="331" spans="1:15" x14ac:dyDescent="0.2">
      <c r="A331" s="62" t="s">
        <v>1686</v>
      </c>
      <c r="B331" s="63">
        <v>41569</v>
      </c>
      <c r="C331" s="62">
        <v>2013</v>
      </c>
      <c r="D331" s="62" t="s">
        <v>1658</v>
      </c>
      <c r="E331" s="62" t="s">
        <v>6</v>
      </c>
      <c r="F331" s="62" t="s">
        <v>1366</v>
      </c>
      <c r="G331" s="62" t="s">
        <v>1350</v>
      </c>
      <c r="H331" s="64">
        <v>26</v>
      </c>
      <c r="I331" s="64">
        <v>31</v>
      </c>
      <c r="J331" s="64">
        <v>4</v>
      </c>
      <c r="K331" s="65">
        <v>585</v>
      </c>
      <c r="L331" s="65">
        <v>1072.5999999999999</v>
      </c>
      <c r="M331" s="65">
        <v>226.8</v>
      </c>
      <c r="N331" s="65">
        <v>1884.4</v>
      </c>
      <c r="O331" s="65">
        <v>188.44000000000003</v>
      </c>
    </row>
    <row r="332" spans="1:15" x14ac:dyDescent="0.2">
      <c r="A332" s="62" t="s">
        <v>1687</v>
      </c>
      <c r="B332" s="63">
        <v>41569</v>
      </c>
      <c r="C332" s="62">
        <v>2013</v>
      </c>
      <c r="D332" s="62" t="s">
        <v>1658</v>
      </c>
      <c r="E332" s="62" t="s">
        <v>7</v>
      </c>
      <c r="F332" s="62" t="s">
        <v>539</v>
      </c>
      <c r="G332" s="62" t="s">
        <v>1342</v>
      </c>
      <c r="H332" s="64">
        <v>34</v>
      </c>
      <c r="I332" s="64">
        <v>38</v>
      </c>
      <c r="J332" s="64">
        <v>7</v>
      </c>
      <c r="K332" s="65">
        <v>765</v>
      </c>
      <c r="L332" s="65">
        <v>1314.8</v>
      </c>
      <c r="M332" s="65">
        <v>396.9</v>
      </c>
      <c r="N332" s="65">
        <v>2476.7000000000003</v>
      </c>
      <c r="O332" s="65">
        <v>247.67000000000004</v>
      </c>
    </row>
    <row r="333" spans="1:15" x14ac:dyDescent="0.2">
      <c r="A333" s="62" t="s">
        <v>1688</v>
      </c>
      <c r="B333" s="63">
        <v>41571</v>
      </c>
      <c r="C333" s="62">
        <v>2013</v>
      </c>
      <c r="D333" s="62" t="s">
        <v>1658</v>
      </c>
      <c r="E333" s="62" t="s">
        <v>7</v>
      </c>
      <c r="F333" s="62" t="s">
        <v>1355</v>
      </c>
      <c r="G333" s="62" t="s">
        <v>1339</v>
      </c>
      <c r="H333" s="64">
        <v>37</v>
      </c>
      <c r="I333" s="64">
        <v>8</v>
      </c>
      <c r="J333" s="64">
        <v>4</v>
      </c>
      <c r="K333" s="65">
        <v>832.5</v>
      </c>
      <c r="L333" s="65">
        <v>276.8</v>
      </c>
      <c r="M333" s="65">
        <v>226.8</v>
      </c>
      <c r="N333" s="65">
        <v>1336.1</v>
      </c>
      <c r="O333" s="65">
        <v>133.60999999999999</v>
      </c>
    </row>
    <row r="334" spans="1:15" x14ac:dyDescent="0.2">
      <c r="A334" s="62" t="s">
        <v>1689</v>
      </c>
      <c r="B334" s="63">
        <v>41573</v>
      </c>
      <c r="C334" s="62">
        <v>2013</v>
      </c>
      <c r="D334" s="62" t="s">
        <v>1658</v>
      </c>
      <c r="E334" s="62" t="s">
        <v>1347</v>
      </c>
      <c r="F334" s="62" t="s">
        <v>1355</v>
      </c>
      <c r="G334" s="62" t="s">
        <v>1356</v>
      </c>
      <c r="H334" s="64">
        <v>73</v>
      </c>
      <c r="I334" s="64">
        <v>12</v>
      </c>
      <c r="J334" s="64">
        <v>5</v>
      </c>
      <c r="K334" s="65">
        <v>1642.5</v>
      </c>
      <c r="L334" s="65">
        <v>415.2</v>
      </c>
      <c r="M334" s="65">
        <v>283.5</v>
      </c>
      <c r="N334" s="65">
        <v>2341.1999999999998</v>
      </c>
      <c r="O334" s="65">
        <v>234.12</v>
      </c>
    </row>
    <row r="335" spans="1:15" x14ac:dyDescent="0.2">
      <c r="A335" s="62" t="s">
        <v>1690</v>
      </c>
      <c r="B335" s="63">
        <v>41573</v>
      </c>
      <c r="C335" s="62">
        <v>2013</v>
      </c>
      <c r="D335" s="62" t="s">
        <v>1658</v>
      </c>
      <c r="E335" s="62" t="s">
        <v>1347</v>
      </c>
      <c r="F335" s="62" t="s">
        <v>1370</v>
      </c>
      <c r="G335" s="62" t="s">
        <v>1378</v>
      </c>
      <c r="H335" s="64">
        <v>85</v>
      </c>
      <c r="I335" s="64">
        <v>10</v>
      </c>
      <c r="J335" s="64">
        <v>10</v>
      </c>
      <c r="K335" s="65">
        <v>1912.5</v>
      </c>
      <c r="L335" s="65">
        <v>346</v>
      </c>
      <c r="M335" s="65">
        <v>567</v>
      </c>
      <c r="N335" s="65">
        <v>2825.5</v>
      </c>
      <c r="O335" s="65">
        <v>282.55</v>
      </c>
    </row>
    <row r="336" spans="1:15" x14ac:dyDescent="0.2">
      <c r="A336" s="62" t="s">
        <v>1691</v>
      </c>
      <c r="B336" s="63">
        <v>41573</v>
      </c>
      <c r="C336" s="62">
        <v>2013</v>
      </c>
      <c r="D336" s="62" t="s">
        <v>1658</v>
      </c>
      <c r="E336" s="62" t="s">
        <v>1347</v>
      </c>
      <c r="F336" s="62" t="s">
        <v>1349</v>
      </c>
      <c r="G336" s="62" t="s">
        <v>1339</v>
      </c>
      <c r="H336" s="64">
        <v>96</v>
      </c>
      <c r="I336" s="64">
        <v>7</v>
      </c>
      <c r="J336" s="64">
        <v>5</v>
      </c>
      <c r="K336" s="65">
        <v>2160</v>
      </c>
      <c r="L336" s="65">
        <v>242.2</v>
      </c>
      <c r="M336" s="65">
        <v>283.5</v>
      </c>
      <c r="N336" s="65">
        <v>2685.7</v>
      </c>
      <c r="O336" s="65">
        <v>268.57</v>
      </c>
    </row>
    <row r="337" spans="1:15" x14ac:dyDescent="0.2">
      <c r="A337" s="62" t="s">
        <v>1692</v>
      </c>
      <c r="B337" s="63">
        <v>41573</v>
      </c>
      <c r="C337" s="62">
        <v>2013</v>
      </c>
      <c r="D337" s="62" t="s">
        <v>1658</v>
      </c>
      <c r="E337" s="62" t="s">
        <v>6</v>
      </c>
      <c r="F337" s="62" t="s">
        <v>1361</v>
      </c>
      <c r="G337" s="62" t="s">
        <v>1339</v>
      </c>
      <c r="H337" s="64">
        <v>87</v>
      </c>
      <c r="I337" s="64">
        <v>48</v>
      </c>
      <c r="J337" s="64">
        <v>8</v>
      </c>
      <c r="K337" s="65">
        <v>1957.5</v>
      </c>
      <c r="L337" s="65">
        <v>1660.8</v>
      </c>
      <c r="M337" s="65">
        <v>453.6</v>
      </c>
      <c r="N337" s="65">
        <v>4071.9</v>
      </c>
      <c r="O337" s="65">
        <v>407.19000000000005</v>
      </c>
    </row>
    <row r="338" spans="1:15" x14ac:dyDescent="0.2">
      <c r="A338" s="62" t="s">
        <v>1693</v>
      </c>
      <c r="B338" s="63">
        <v>41573</v>
      </c>
      <c r="C338" s="62">
        <v>2013</v>
      </c>
      <c r="D338" s="62" t="s">
        <v>1658</v>
      </c>
      <c r="E338" s="62" t="s">
        <v>6</v>
      </c>
      <c r="F338" s="62" t="s">
        <v>1341</v>
      </c>
      <c r="G338" s="62" t="s">
        <v>1363</v>
      </c>
      <c r="H338" s="64">
        <v>76</v>
      </c>
      <c r="I338" s="64">
        <v>12</v>
      </c>
      <c r="J338" s="64">
        <v>9</v>
      </c>
      <c r="K338" s="65">
        <v>1710</v>
      </c>
      <c r="L338" s="65">
        <v>415.2</v>
      </c>
      <c r="M338" s="65">
        <v>510.3</v>
      </c>
      <c r="N338" s="65">
        <v>2635.5</v>
      </c>
      <c r="O338" s="65">
        <v>263.55</v>
      </c>
    </row>
    <row r="339" spans="1:15" x14ac:dyDescent="0.2">
      <c r="A339" s="62" t="s">
        <v>1694</v>
      </c>
      <c r="B339" s="63">
        <v>41574</v>
      </c>
      <c r="C339" s="62">
        <v>2013</v>
      </c>
      <c r="D339" s="62" t="s">
        <v>1658</v>
      </c>
      <c r="E339" s="62" t="s">
        <v>6</v>
      </c>
      <c r="F339" s="62" t="s">
        <v>184</v>
      </c>
      <c r="G339" s="62" t="s">
        <v>1342</v>
      </c>
      <c r="H339" s="64">
        <v>21</v>
      </c>
      <c r="I339" s="64">
        <v>19</v>
      </c>
      <c r="J339" s="64">
        <v>1</v>
      </c>
      <c r="K339" s="65">
        <v>472.5</v>
      </c>
      <c r="L339" s="65">
        <v>657.4</v>
      </c>
      <c r="M339" s="65">
        <v>56.7</v>
      </c>
      <c r="N339" s="65">
        <v>1186.6000000000001</v>
      </c>
      <c r="O339" s="65">
        <v>118.66000000000003</v>
      </c>
    </row>
    <row r="340" spans="1:15" x14ac:dyDescent="0.2">
      <c r="A340" s="62" t="s">
        <v>1695</v>
      </c>
      <c r="B340" s="63">
        <v>41575</v>
      </c>
      <c r="C340" s="62">
        <v>2013</v>
      </c>
      <c r="D340" s="62" t="s">
        <v>1658</v>
      </c>
      <c r="E340" s="62" t="s">
        <v>6</v>
      </c>
      <c r="F340" s="62" t="s">
        <v>539</v>
      </c>
      <c r="G340" s="62" t="s">
        <v>1350</v>
      </c>
      <c r="H340" s="64">
        <v>29</v>
      </c>
      <c r="I340" s="64">
        <v>37</v>
      </c>
      <c r="J340" s="64">
        <v>5</v>
      </c>
      <c r="K340" s="65">
        <v>652.5</v>
      </c>
      <c r="L340" s="65">
        <v>1280.2</v>
      </c>
      <c r="M340" s="65">
        <v>283.5</v>
      </c>
      <c r="N340" s="65">
        <v>2216.2000000000003</v>
      </c>
      <c r="O340" s="65">
        <v>221.62000000000003</v>
      </c>
    </row>
    <row r="341" spans="1:15" x14ac:dyDescent="0.2">
      <c r="A341" s="62" t="s">
        <v>1696</v>
      </c>
      <c r="B341" s="63">
        <v>41575</v>
      </c>
      <c r="C341" s="62">
        <v>2013</v>
      </c>
      <c r="D341" s="62" t="s">
        <v>1658</v>
      </c>
      <c r="E341" s="62" t="s">
        <v>6</v>
      </c>
      <c r="F341" s="62" t="s">
        <v>1366</v>
      </c>
      <c r="G341" s="62" t="s">
        <v>1363</v>
      </c>
      <c r="H341" s="64">
        <v>19</v>
      </c>
      <c r="I341" s="64">
        <v>13</v>
      </c>
      <c r="J341" s="64">
        <v>6</v>
      </c>
      <c r="K341" s="65">
        <v>427.5</v>
      </c>
      <c r="L341" s="65">
        <v>449.8</v>
      </c>
      <c r="M341" s="65">
        <v>340.2</v>
      </c>
      <c r="N341" s="65">
        <v>1217.5</v>
      </c>
      <c r="O341" s="65">
        <v>121.75</v>
      </c>
    </row>
    <row r="342" spans="1:15" x14ac:dyDescent="0.2">
      <c r="A342" s="62" t="s">
        <v>1697</v>
      </c>
      <c r="B342" s="63">
        <v>41576</v>
      </c>
      <c r="C342" s="62">
        <v>2013</v>
      </c>
      <c r="D342" s="62" t="s">
        <v>1658</v>
      </c>
      <c r="E342" s="62" t="s">
        <v>5</v>
      </c>
      <c r="F342" s="62" t="s">
        <v>1349</v>
      </c>
      <c r="G342" s="62" t="s">
        <v>1339</v>
      </c>
      <c r="H342" s="64">
        <v>93</v>
      </c>
      <c r="I342" s="64">
        <v>42</v>
      </c>
      <c r="J342" s="64">
        <v>1</v>
      </c>
      <c r="K342" s="65">
        <v>2092.5</v>
      </c>
      <c r="L342" s="65">
        <v>1453.2</v>
      </c>
      <c r="M342" s="65">
        <v>56.7</v>
      </c>
      <c r="N342" s="65">
        <v>3602.4</v>
      </c>
      <c r="O342" s="65">
        <v>360.24</v>
      </c>
    </row>
    <row r="343" spans="1:15" x14ac:dyDescent="0.2">
      <c r="A343" s="62" t="s">
        <v>1698</v>
      </c>
      <c r="B343" s="63">
        <v>41576</v>
      </c>
      <c r="C343" s="62">
        <v>2013</v>
      </c>
      <c r="D343" s="62" t="s">
        <v>1658</v>
      </c>
      <c r="E343" s="62" t="s">
        <v>1347</v>
      </c>
      <c r="F343" s="62" t="s">
        <v>1366</v>
      </c>
      <c r="G343" s="62" t="s">
        <v>1368</v>
      </c>
      <c r="H343" s="64">
        <v>28</v>
      </c>
      <c r="I343" s="64">
        <v>30</v>
      </c>
      <c r="J343" s="64">
        <v>10</v>
      </c>
      <c r="K343" s="65">
        <v>630</v>
      </c>
      <c r="L343" s="65">
        <v>1038</v>
      </c>
      <c r="M343" s="65">
        <v>567</v>
      </c>
      <c r="N343" s="65">
        <v>2235</v>
      </c>
      <c r="O343" s="65">
        <v>223.5</v>
      </c>
    </row>
    <row r="344" spans="1:15" x14ac:dyDescent="0.2">
      <c r="A344" s="62" t="s">
        <v>1699</v>
      </c>
      <c r="B344" s="63">
        <v>41578</v>
      </c>
      <c r="C344" s="62">
        <v>2013</v>
      </c>
      <c r="D344" s="62" t="s">
        <v>1658</v>
      </c>
      <c r="E344" s="62" t="s">
        <v>6</v>
      </c>
      <c r="F344" s="62" t="s">
        <v>1358</v>
      </c>
      <c r="G344" s="62" t="s">
        <v>1339</v>
      </c>
      <c r="H344" s="64">
        <v>23</v>
      </c>
      <c r="I344" s="64">
        <v>40</v>
      </c>
      <c r="J344" s="64">
        <v>7</v>
      </c>
      <c r="K344" s="65">
        <v>517.5</v>
      </c>
      <c r="L344" s="65">
        <v>1384</v>
      </c>
      <c r="M344" s="65">
        <v>396.9</v>
      </c>
      <c r="N344" s="65">
        <v>2298.4</v>
      </c>
      <c r="O344" s="65">
        <v>229.84000000000003</v>
      </c>
    </row>
    <row r="345" spans="1:15" x14ac:dyDescent="0.2">
      <c r="A345" s="62" t="s">
        <v>1700</v>
      </c>
      <c r="B345" s="63">
        <v>41579</v>
      </c>
      <c r="C345" s="62">
        <v>2013</v>
      </c>
      <c r="D345" s="62" t="s">
        <v>1701</v>
      </c>
      <c r="E345" s="62" t="s">
        <v>8</v>
      </c>
      <c r="F345" s="62" t="s">
        <v>184</v>
      </c>
      <c r="G345" s="62" t="s">
        <v>1378</v>
      </c>
      <c r="H345" s="64">
        <v>94</v>
      </c>
      <c r="I345" s="64">
        <v>5</v>
      </c>
      <c r="J345" s="64">
        <v>8</v>
      </c>
      <c r="K345" s="65">
        <v>2115</v>
      </c>
      <c r="L345" s="65">
        <v>173</v>
      </c>
      <c r="M345" s="65">
        <v>453.6</v>
      </c>
      <c r="N345" s="65">
        <v>2741.6</v>
      </c>
      <c r="O345" s="65">
        <v>274.16000000000003</v>
      </c>
    </row>
    <row r="346" spans="1:15" x14ac:dyDescent="0.2">
      <c r="A346" s="62" t="s">
        <v>1702</v>
      </c>
      <c r="B346" s="63">
        <v>41579</v>
      </c>
      <c r="C346" s="62">
        <v>2013</v>
      </c>
      <c r="D346" s="62" t="s">
        <v>1701</v>
      </c>
      <c r="E346" s="62" t="s">
        <v>7</v>
      </c>
      <c r="F346" s="62" t="s">
        <v>1344</v>
      </c>
      <c r="G346" s="62" t="s">
        <v>1378</v>
      </c>
      <c r="H346" s="64">
        <v>77</v>
      </c>
      <c r="I346" s="64">
        <v>34</v>
      </c>
      <c r="J346" s="64">
        <v>8</v>
      </c>
      <c r="K346" s="65">
        <v>1732.5</v>
      </c>
      <c r="L346" s="65">
        <v>1176.4000000000001</v>
      </c>
      <c r="M346" s="65">
        <v>453.6</v>
      </c>
      <c r="N346" s="65">
        <v>3362.5</v>
      </c>
      <c r="O346" s="65">
        <v>336.25</v>
      </c>
    </row>
    <row r="347" spans="1:15" x14ac:dyDescent="0.2">
      <c r="A347" s="62" t="s">
        <v>1703</v>
      </c>
      <c r="B347" s="63">
        <v>41579</v>
      </c>
      <c r="C347" s="62">
        <v>2013</v>
      </c>
      <c r="D347" s="62" t="s">
        <v>1701</v>
      </c>
      <c r="E347" s="62" t="s">
        <v>5</v>
      </c>
      <c r="F347" s="62" t="s">
        <v>922</v>
      </c>
      <c r="G347" s="62" t="s">
        <v>1352</v>
      </c>
      <c r="H347" s="64">
        <v>28</v>
      </c>
      <c r="I347" s="64">
        <v>12</v>
      </c>
      <c r="J347" s="64">
        <v>8</v>
      </c>
      <c r="K347" s="65">
        <v>630</v>
      </c>
      <c r="L347" s="65">
        <v>415.2</v>
      </c>
      <c r="M347" s="65">
        <v>453.6</v>
      </c>
      <c r="N347" s="65">
        <v>1498.8000000000002</v>
      </c>
      <c r="O347" s="65">
        <v>149.88000000000002</v>
      </c>
    </row>
    <row r="348" spans="1:15" x14ac:dyDescent="0.2">
      <c r="A348" s="62" t="s">
        <v>1704</v>
      </c>
      <c r="B348" s="63">
        <v>41579</v>
      </c>
      <c r="C348" s="62">
        <v>2013</v>
      </c>
      <c r="D348" s="62" t="s">
        <v>1701</v>
      </c>
      <c r="E348" s="62" t="s">
        <v>5</v>
      </c>
      <c r="F348" s="62" t="s">
        <v>539</v>
      </c>
      <c r="G348" s="62" t="s">
        <v>1350</v>
      </c>
      <c r="H348" s="64">
        <v>21</v>
      </c>
      <c r="I348" s="64">
        <v>33</v>
      </c>
      <c r="J348" s="64">
        <v>2</v>
      </c>
      <c r="K348" s="65">
        <v>472.5</v>
      </c>
      <c r="L348" s="65">
        <v>1141.8</v>
      </c>
      <c r="M348" s="65">
        <v>113.4</v>
      </c>
      <c r="N348" s="65">
        <v>1727.7</v>
      </c>
      <c r="O348" s="65">
        <v>172.77</v>
      </c>
    </row>
    <row r="349" spans="1:15" x14ac:dyDescent="0.2">
      <c r="A349" s="62" t="s">
        <v>1705</v>
      </c>
      <c r="B349" s="63">
        <v>41581</v>
      </c>
      <c r="C349" s="62">
        <v>2013</v>
      </c>
      <c r="D349" s="62" t="s">
        <v>1701</v>
      </c>
      <c r="E349" s="62" t="s">
        <v>8</v>
      </c>
      <c r="F349" s="62" t="s">
        <v>184</v>
      </c>
      <c r="G349" s="62" t="s">
        <v>1339</v>
      </c>
      <c r="H349" s="64">
        <v>82</v>
      </c>
      <c r="I349" s="64">
        <v>16</v>
      </c>
      <c r="J349" s="64">
        <v>1</v>
      </c>
      <c r="K349" s="65">
        <v>1845</v>
      </c>
      <c r="L349" s="65">
        <v>553.6</v>
      </c>
      <c r="M349" s="65">
        <v>56.7</v>
      </c>
      <c r="N349" s="65">
        <v>2455.2999999999997</v>
      </c>
      <c r="O349" s="65">
        <v>245.52999999999997</v>
      </c>
    </row>
    <row r="350" spans="1:15" x14ac:dyDescent="0.2">
      <c r="A350" s="62" t="s">
        <v>1706</v>
      </c>
      <c r="B350" s="63">
        <v>41583</v>
      </c>
      <c r="C350" s="62">
        <v>2013</v>
      </c>
      <c r="D350" s="62" t="s">
        <v>1701</v>
      </c>
      <c r="E350" s="62" t="s">
        <v>8</v>
      </c>
      <c r="F350" s="62" t="s">
        <v>1370</v>
      </c>
      <c r="G350" s="62" t="s">
        <v>1356</v>
      </c>
      <c r="H350" s="64">
        <v>33</v>
      </c>
      <c r="I350" s="64">
        <v>47</v>
      </c>
      <c r="J350" s="64">
        <v>8</v>
      </c>
      <c r="K350" s="65">
        <v>742.5</v>
      </c>
      <c r="L350" s="65">
        <v>1626.2</v>
      </c>
      <c r="M350" s="65">
        <v>453.6</v>
      </c>
      <c r="N350" s="65">
        <v>2822.3</v>
      </c>
      <c r="O350" s="65">
        <v>282.23</v>
      </c>
    </row>
    <row r="351" spans="1:15" x14ac:dyDescent="0.2">
      <c r="A351" s="62" t="s">
        <v>1707</v>
      </c>
      <c r="B351" s="63">
        <v>41583</v>
      </c>
      <c r="C351" s="62">
        <v>2013</v>
      </c>
      <c r="D351" s="62" t="s">
        <v>1701</v>
      </c>
      <c r="E351" s="62" t="s">
        <v>7</v>
      </c>
      <c r="F351" s="62" t="s">
        <v>539</v>
      </c>
      <c r="G351" s="62" t="s">
        <v>1342</v>
      </c>
      <c r="H351" s="64">
        <v>82</v>
      </c>
      <c r="I351" s="64">
        <v>49</v>
      </c>
      <c r="J351" s="64">
        <v>8</v>
      </c>
      <c r="K351" s="65">
        <v>1845</v>
      </c>
      <c r="L351" s="65">
        <v>1695.4</v>
      </c>
      <c r="M351" s="65">
        <v>453.6</v>
      </c>
      <c r="N351" s="65">
        <v>3994</v>
      </c>
      <c r="O351" s="65">
        <v>399.40000000000003</v>
      </c>
    </row>
    <row r="352" spans="1:15" x14ac:dyDescent="0.2">
      <c r="A352" s="62" t="s">
        <v>1708</v>
      </c>
      <c r="B352" s="63">
        <v>41585</v>
      </c>
      <c r="C352" s="62">
        <v>2013</v>
      </c>
      <c r="D352" s="62" t="s">
        <v>1701</v>
      </c>
      <c r="E352" s="62" t="s">
        <v>7</v>
      </c>
      <c r="F352" s="62" t="s">
        <v>1366</v>
      </c>
      <c r="G352" s="62" t="s">
        <v>1350</v>
      </c>
      <c r="H352" s="64">
        <v>47</v>
      </c>
      <c r="I352" s="64">
        <v>19</v>
      </c>
      <c r="J352" s="64">
        <v>2</v>
      </c>
      <c r="K352" s="65">
        <v>1057.5</v>
      </c>
      <c r="L352" s="65">
        <v>657.4</v>
      </c>
      <c r="M352" s="65">
        <v>113.4</v>
      </c>
      <c r="N352" s="65">
        <v>1828.3000000000002</v>
      </c>
      <c r="O352" s="65">
        <v>182.83000000000004</v>
      </c>
    </row>
    <row r="353" spans="1:15" x14ac:dyDescent="0.2">
      <c r="A353" s="62" t="s">
        <v>1709</v>
      </c>
      <c r="B353" s="63">
        <v>41586</v>
      </c>
      <c r="C353" s="62">
        <v>2013</v>
      </c>
      <c r="D353" s="62" t="s">
        <v>1701</v>
      </c>
      <c r="E353" s="62" t="s">
        <v>1347</v>
      </c>
      <c r="F353" s="62" t="s">
        <v>1358</v>
      </c>
      <c r="G353" s="62" t="s">
        <v>1350</v>
      </c>
      <c r="H353" s="64">
        <v>63</v>
      </c>
      <c r="I353" s="64">
        <v>45</v>
      </c>
      <c r="J353" s="64">
        <v>7</v>
      </c>
      <c r="K353" s="65">
        <v>1417.5</v>
      </c>
      <c r="L353" s="65">
        <v>1557</v>
      </c>
      <c r="M353" s="65">
        <v>396.9</v>
      </c>
      <c r="N353" s="65">
        <v>3371.4</v>
      </c>
      <c r="O353" s="65">
        <v>337.14000000000004</v>
      </c>
    </row>
    <row r="354" spans="1:15" x14ac:dyDescent="0.2">
      <c r="A354" s="62" t="s">
        <v>1710</v>
      </c>
      <c r="B354" s="63">
        <v>41586</v>
      </c>
      <c r="C354" s="62">
        <v>2013</v>
      </c>
      <c r="D354" s="62" t="s">
        <v>1701</v>
      </c>
      <c r="E354" s="62" t="s">
        <v>1347</v>
      </c>
      <c r="F354" s="62" t="s">
        <v>1358</v>
      </c>
      <c r="G354" s="62" t="s">
        <v>1368</v>
      </c>
      <c r="H354" s="64">
        <v>60</v>
      </c>
      <c r="I354" s="64">
        <v>15</v>
      </c>
      <c r="J354" s="64">
        <v>7</v>
      </c>
      <c r="K354" s="65">
        <v>1350</v>
      </c>
      <c r="L354" s="65">
        <v>519</v>
      </c>
      <c r="M354" s="65">
        <v>396.9</v>
      </c>
      <c r="N354" s="65">
        <v>2265.9</v>
      </c>
      <c r="O354" s="65">
        <v>226.59000000000003</v>
      </c>
    </row>
    <row r="355" spans="1:15" x14ac:dyDescent="0.2">
      <c r="A355" s="62" t="s">
        <v>1711</v>
      </c>
      <c r="B355" s="63">
        <v>41586</v>
      </c>
      <c r="C355" s="62">
        <v>2013</v>
      </c>
      <c r="D355" s="62" t="s">
        <v>1701</v>
      </c>
      <c r="E355" s="62" t="s">
        <v>10</v>
      </c>
      <c r="F355" s="62" t="s">
        <v>1355</v>
      </c>
      <c r="G355" s="62" t="s">
        <v>1368</v>
      </c>
      <c r="H355" s="64">
        <v>5</v>
      </c>
      <c r="I355" s="64">
        <v>8</v>
      </c>
      <c r="J355" s="64">
        <v>1</v>
      </c>
      <c r="K355" s="65">
        <v>112.5</v>
      </c>
      <c r="L355" s="65">
        <v>276.8</v>
      </c>
      <c r="M355" s="65">
        <v>56.7</v>
      </c>
      <c r="N355" s="65">
        <v>446</v>
      </c>
      <c r="O355" s="65">
        <v>44.6</v>
      </c>
    </row>
    <row r="356" spans="1:15" x14ac:dyDescent="0.2">
      <c r="A356" s="62" t="s">
        <v>1712</v>
      </c>
      <c r="B356" s="63">
        <v>41587</v>
      </c>
      <c r="C356" s="62">
        <v>2013</v>
      </c>
      <c r="D356" s="62" t="s">
        <v>1701</v>
      </c>
      <c r="E356" s="62" t="s">
        <v>7</v>
      </c>
      <c r="F356" s="62" t="s">
        <v>1341</v>
      </c>
      <c r="G356" s="62" t="s">
        <v>1371</v>
      </c>
      <c r="H356" s="64">
        <v>13</v>
      </c>
      <c r="I356" s="64">
        <v>40</v>
      </c>
      <c r="J356" s="64">
        <v>3</v>
      </c>
      <c r="K356" s="65">
        <v>292.5</v>
      </c>
      <c r="L356" s="65">
        <v>1384</v>
      </c>
      <c r="M356" s="65">
        <v>170.1</v>
      </c>
      <c r="N356" s="65">
        <v>1846.6</v>
      </c>
      <c r="O356" s="65">
        <v>184.66</v>
      </c>
    </row>
    <row r="357" spans="1:15" x14ac:dyDescent="0.2">
      <c r="A357" s="62" t="s">
        <v>1713</v>
      </c>
      <c r="B357" s="63">
        <v>41587</v>
      </c>
      <c r="C357" s="62">
        <v>2013</v>
      </c>
      <c r="D357" s="62" t="s">
        <v>1701</v>
      </c>
      <c r="E357" s="62" t="s">
        <v>7</v>
      </c>
      <c r="F357" s="62" t="s">
        <v>539</v>
      </c>
      <c r="G357" s="62" t="s">
        <v>1363</v>
      </c>
      <c r="H357" s="64">
        <v>77</v>
      </c>
      <c r="I357" s="64">
        <v>29</v>
      </c>
      <c r="J357" s="64">
        <v>7</v>
      </c>
      <c r="K357" s="65">
        <v>1732.5</v>
      </c>
      <c r="L357" s="65">
        <v>1003.4</v>
      </c>
      <c r="M357" s="65">
        <v>396.9</v>
      </c>
      <c r="N357" s="65">
        <v>3132.8</v>
      </c>
      <c r="O357" s="65">
        <v>313.28000000000003</v>
      </c>
    </row>
    <row r="358" spans="1:15" x14ac:dyDescent="0.2">
      <c r="A358" s="62" t="s">
        <v>1714</v>
      </c>
      <c r="B358" s="63">
        <v>41588</v>
      </c>
      <c r="C358" s="62">
        <v>2013</v>
      </c>
      <c r="D358" s="62" t="s">
        <v>1701</v>
      </c>
      <c r="E358" s="62" t="s">
        <v>8</v>
      </c>
      <c r="F358" s="62" t="s">
        <v>1349</v>
      </c>
      <c r="G358" s="62" t="s">
        <v>1356</v>
      </c>
      <c r="H358" s="64">
        <v>15</v>
      </c>
      <c r="I358" s="64">
        <v>35</v>
      </c>
      <c r="J358" s="64">
        <v>7</v>
      </c>
      <c r="K358" s="65">
        <v>337.5</v>
      </c>
      <c r="L358" s="65">
        <v>1211</v>
      </c>
      <c r="M358" s="65">
        <v>396.9</v>
      </c>
      <c r="N358" s="65">
        <v>1945.4</v>
      </c>
      <c r="O358" s="65">
        <v>194.54000000000002</v>
      </c>
    </row>
    <row r="359" spans="1:15" x14ac:dyDescent="0.2">
      <c r="A359" s="62" t="s">
        <v>1715</v>
      </c>
      <c r="B359" s="63">
        <v>41590</v>
      </c>
      <c r="C359" s="62">
        <v>2013</v>
      </c>
      <c r="D359" s="62" t="s">
        <v>1701</v>
      </c>
      <c r="E359" s="62" t="s">
        <v>7</v>
      </c>
      <c r="F359" s="62" t="s">
        <v>1341</v>
      </c>
      <c r="G359" s="62" t="s">
        <v>1352</v>
      </c>
      <c r="H359" s="64">
        <v>83</v>
      </c>
      <c r="I359" s="64">
        <v>37</v>
      </c>
      <c r="J359" s="64">
        <v>4</v>
      </c>
      <c r="K359" s="65">
        <v>1867.5</v>
      </c>
      <c r="L359" s="65">
        <v>1280.2</v>
      </c>
      <c r="M359" s="65">
        <v>226.8</v>
      </c>
      <c r="N359" s="65">
        <v>3374.5000000000005</v>
      </c>
      <c r="O359" s="65">
        <v>337.45000000000005</v>
      </c>
    </row>
    <row r="360" spans="1:15" x14ac:dyDescent="0.2">
      <c r="A360" s="62" t="s">
        <v>1716</v>
      </c>
      <c r="B360" s="63">
        <v>41590</v>
      </c>
      <c r="C360" s="62">
        <v>2013</v>
      </c>
      <c r="D360" s="62" t="s">
        <v>1701</v>
      </c>
      <c r="E360" s="62" t="s">
        <v>6</v>
      </c>
      <c r="F360" s="62" t="s">
        <v>1358</v>
      </c>
      <c r="G360" s="62" t="s">
        <v>1378</v>
      </c>
      <c r="H360" s="64">
        <v>29</v>
      </c>
      <c r="I360" s="64">
        <v>32</v>
      </c>
      <c r="J360" s="64">
        <v>1</v>
      </c>
      <c r="K360" s="65">
        <v>652.5</v>
      </c>
      <c r="L360" s="65">
        <v>1107.2</v>
      </c>
      <c r="M360" s="65">
        <v>56.7</v>
      </c>
      <c r="N360" s="65">
        <v>1816.4</v>
      </c>
      <c r="O360" s="65">
        <v>181.64000000000001</v>
      </c>
    </row>
    <row r="361" spans="1:15" x14ac:dyDescent="0.2">
      <c r="A361" s="62" t="s">
        <v>1717</v>
      </c>
      <c r="B361" s="63">
        <v>41593</v>
      </c>
      <c r="C361" s="62">
        <v>2013</v>
      </c>
      <c r="D361" s="62" t="s">
        <v>1701</v>
      </c>
      <c r="E361" s="62" t="s">
        <v>6</v>
      </c>
      <c r="F361" s="62" t="s">
        <v>1344</v>
      </c>
      <c r="G361" s="62" t="s">
        <v>1342</v>
      </c>
      <c r="H361" s="64">
        <v>1</v>
      </c>
      <c r="I361" s="64">
        <v>34</v>
      </c>
      <c r="J361" s="64">
        <v>2</v>
      </c>
      <c r="K361" s="65">
        <v>22.5</v>
      </c>
      <c r="L361" s="65">
        <v>1176.4000000000001</v>
      </c>
      <c r="M361" s="65">
        <v>113.4</v>
      </c>
      <c r="N361" s="65">
        <v>1312.3000000000002</v>
      </c>
      <c r="O361" s="65">
        <v>131.23000000000002</v>
      </c>
    </row>
    <row r="362" spans="1:15" x14ac:dyDescent="0.2">
      <c r="A362" s="62" t="s">
        <v>1718</v>
      </c>
      <c r="B362" s="63">
        <v>41596</v>
      </c>
      <c r="C362" s="62">
        <v>2013</v>
      </c>
      <c r="D362" s="62" t="s">
        <v>1701</v>
      </c>
      <c r="E362" s="62" t="s">
        <v>5</v>
      </c>
      <c r="F362" s="62" t="s">
        <v>1366</v>
      </c>
      <c r="G362" s="62" t="s">
        <v>1368</v>
      </c>
      <c r="H362" s="64">
        <v>15</v>
      </c>
      <c r="I362" s="64">
        <v>33</v>
      </c>
      <c r="J362" s="64">
        <v>9</v>
      </c>
      <c r="K362" s="65">
        <v>337.5</v>
      </c>
      <c r="L362" s="65">
        <v>1141.8</v>
      </c>
      <c r="M362" s="65">
        <v>510.3</v>
      </c>
      <c r="N362" s="65">
        <v>1989.6</v>
      </c>
      <c r="O362" s="65">
        <v>198.96</v>
      </c>
    </row>
    <row r="363" spans="1:15" x14ac:dyDescent="0.2">
      <c r="A363" s="62" t="s">
        <v>1719</v>
      </c>
      <c r="B363" s="63">
        <v>41596</v>
      </c>
      <c r="C363" s="62">
        <v>2013</v>
      </c>
      <c r="D363" s="62" t="s">
        <v>1701</v>
      </c>
      <c r="E363" s="62" t="s">
        <v>10</v>
      </c>
      <c r="F363" s="62" t="s">
        <v>1358</v>
      </c>
      <c r="G363" s="62" t="s">
        <v>1350</v>
      </c>
      <c r="H363" s="64">
        <v>97</v>
      </c>
      <c r="I363" s="64">
        <v>25</v>
      </c>
      <c r="J363" s="64">
        <v>8</v>
      </c>
      <c r="K363" s="65">
        <v>2182.5</v>
      </c>
      <c r="L363" s="65">
        <v>865</v>
      </c>
      <c r="M363" s="65">
        <v>453.6</v>
      </c>
      <c r="N363" s="65">
        <v>3501.1</v>
      </c>
      <c r="O363" s="65">
        <v>350.11</v>
      </c>
    </row>
    <row r="364" spans="1:15" x14ac:dyDescent="0.2">
      <c r="A364" s="62" t="s">
        <v>1720</v>
      </c>
      <c r="B364" s="63">
        <v>41596</v>
      </c>
      <c r="C364" s="62">
        <v>2013</v>
      </c>
      <c r="D364" s="62" t="s">
        <v>1701</v>
      </c>
      <c r="E364" s="62" t="s">
        <v>10</v>
      </c>
      <c r="F364" s="62" t="s">
        <v>1349</v>
      </c>
      <c r="G364" s="62" t="s">
        <v>1352</v>
      </c>
      <c r="H364" s="64">
        <v>93</v>
      </c>
      <c r="I364" s="64">
        <v>2</v>
      </c>
      <c r="J364" s="64">
        <v>2</v>
      </c>
      <c r="K364" s="65">
        <v>2092.5</v>
      </c>
      <c r="L364" s="65">
        <v>69.2</v>
      </c>
      <c r="M364" s="65">
        <v>113.4</v>
      </c>
      <c r="N364" s="65">
        <v>2275.1</v>
      </c>
      <c r="O364" s="65">
        <v>227.51</v>
      </c>
    </row>
    <row r="365" spans="1:15" x14ac:dyDescent="0.2">
      <c r="A365" s="62" t="s">
        <v>1721</v>
      </c>
      <c r="B365" s="63">
        <v>41597</v>
      </c>
      <c r="C365" s="62">
        <v>2013</v>
      </c>
      <c r="D365" s="62" t="s">
        <v>1701</v>
      </c>
      <c r="E365" s="62" t="s">
        <v>5</v>
      </c>
      <c r="F365" s="62" t="s">
        <v>184</v>
      </c>
      <c r="G365" s="62" t="s">
        <v>1378</v>
      </c>
      <c r="H365" s="64">
        <v>71</v>
      </c>
      <c r="I365" s="64">
        <v>23</v>
      </c>
      <c r="J365" s="64">
        <v>8</v>
      </c>
      <c r="K365" s="65">
        <v>1597.5</v>
      </c>
      <c r="L365" s="65">
        <v>795.8</v>
      </c>
      <c r="M365" s="65">
        <v>453.6</v>
      </c>
      <c r="N365" s="65">
        <v>2846.9</v>
      </c>
      <c r="O365" s="65">
        <v>284.69</v>
      </c>
    </row>
    <row r="366" spans="1:15" x14ac:dyDescent="0.2">
      <c r="A366" s="62" t="s">
        <v>1722</v>
      </c>
      <c r="B366" s="63">
        <v>41598</v>
      </c>
      <c r="C366" s="62">
        <v>2013</v>
      </c>
      <c r="D366" s="62" t="s">
        <v>1701</v>
      </c>
      <c r="E366" s="62" t="s">
        <v>7</v>
      </c>
      <c r="F366" s="62" t="s">
        <v>1370</v>
      </c>
      <c r="G366" s="62" t="s">
        <v>1363</v>
      </c>
      <c r="H366" s="64">
        <v>9</v>
      </c>
      <c r="I366" s="64">
        <v>15</v>
      </c>
      <c r="J366" s="64">
        <v>3</v>
      </c>
      <c r="K366" s="65">
        <v>202.5</v>
      </c>
      <c r="L366" s="65">
        <v>519</v>
      </c>
      <c r="M366" s="65">
        <v>170.1</v>
      </c>
      <c r="N366" s="65">
        <v>891.6</v>
      </c>
      <c r="O366" s="65">
        <v>89.160000000000011</v>
      </c>
    </row>
    <row r="367" spans="1:15" x14ac:dyDescent="0.2">
      <c r="A367" s="62" t="s">
        <v>1723</v>
      </c>
      <c r="B367" s="63">
        <v>41599</v>
      </c>
      <c r="C367" s="62">
        <v>2013</v>
      </c>
      <c r="D367" s="62" t="s">
        <v>1701</v>
      </c>
      <c r="E367" s="62" t="s">
        <v>6</v>
      </c>
      <c r="F367" s="62" t="s">
        <v>184</v>
      </c>
      <c r="G367" s="62" t="s">
        <v>1356</v>
      </c>
      <c r="H367" s="64">
        <v>98</v>
      </c>
      <c r="I367" s="64">
        <v>9</v>
      </c>
      <c r="J367" s="64">
        <v>9</v>
      </c>
      <c r="K367" s="65">
        <v>2205</v>
      </c>
      <c r="L367" s="65">
        <v>311.39999999999998</v>
      </c>
      <c r="M367" s="65">
        <v>510.3</v>
      </c>
      <c r="N367" s="65">
        <v>3026.7000000000003</v>
      </c>
      <c r="O367" s="65">
        <v>302.67</v>
      </c>
    </row>
    <row r="368" spans="1:15" x14ac:dyDescent="0.2">
      <c r="A368" s="62" t="s">
        <v>1724</v>
      </c>
      <c r="B368" s="63">
        <v>41599</v>
      </c>
      <c r="C368" s="62">
        <v>2013</v>
      </c>
      <c r="D368" s="62" t="s">
        <v>1701</v>
      </c>
      <c r="E368" s="62" t="s">
        <v>6</v>
      </c>
      <c r="F368" s="62" t="s">
        <v>1344</v>
      </c>
      <c r="G368" s="62" t="s">
        <v>1350</v>
      </c>
      <c r="H368" s="64">
        <v>40</v>
      </c>
      <c r="I368" s="64">
        <v>2</v>
      </c>
      <c r="J368" s="64">
        <v>8</v>
      </c>
      <c r="K368" s="65">
        <v>900</v>
      </c>
      <c r="L368" s="65">
        <v>69.2</v>
      </c>
      <c r="M368" s="65">
        <v>453.6</v>
      </c>
      <c r="N368" s="65">
        <v>1422.8000000000002</v>
      </c>
      <c r="O368" s="65">
        <v>142.28000000000003</v>
      </c>
    </row>
    <row r="369" spans="1:15" x14ac:dyDescent="0.2">
      <c r="A369" s="62" t="s">
        <v>1725</v>
      </c>
      <c r="B369" s="63">
        <v>41600</v>
      </c>
      <c r="C369" s="62">
        <v>2013</v>
      </c>
      <c r="D369" s="62" t="s">
        <v>1701</v>
      </c>
      <c r="E369" s="62" t="s">
        <v>5</v>
      </c>
      <c r="F369" s="62" t="s">
        <v>1341</v>
      </c>
      <c r="G369" s="62" t="s">
        <v>1363</v>
      </c>
      <c r="H369" s="64">
        <v>49</v>
      </c>
      <c r="I369" s="64">
        <v>49</v>
      </c>
      <c r="J369" s="64">
        <v>8</v>
      </c>
      <c r="K369" s="65">
        <v>1102.5</v>
      </c>
      <c r="L369" s="65">
        <v>1695.4</v>
      </c>
      <c r="M369" s="65">
        <v>453.6</v>
      </c>
      <c r="N369" s="65">
        <v>3251.5</v>
      </c>
      <c r="O369" s="65">
        <v>325.15000000000003</v>
      </c>
    </row>
    <row r="370" spans="1:15" x14ac:dyDescent="0.2">
      <c r="A370" s="62" t="s">
        <v>1726</v>
      </c>
      <c r="B370" s="63">
        <v>41602</v>
      </c>
      <c r="C370" s="62">
        <v>2013</v>
      </c>
      <c r="D370" s="62" t="s">
        <v>1701</v>
      </c>
      <c r="E370" s="62" t="s">
        <v>8</v>
      </c>
      <c r="F370" s="62" t="s">
        <v>1358</v>
      </c>
      <c r="G370" s="62" t="s">
        <v>1345</v>
      </c>
      <c r="H370" s="64">
        <v>76</v>
      </c>
      <c r="I370" s="64">
        <v>1</v>
      </c>
      <c r="J370" s="64">
        <v>2</v>
      </c>
      <c r="K370" s="65">
        <v>1710</v>
      </c>
      <c r="L370" s="65">
        <v>34.6</v>
      </c>
      <c r="M370" s="65">
        <v>113.4</v>
      </c>
      <c r="N370" s="65">
        <v>1858</v>
      </c>
      <c r="O370" s="65">
        <v>185.8</v>
      </c>
    </row>
    <row r="371" spans="1:15" x14ac:dyDescent="0.2">
      <c r="A371" s="62" t="s">
        <v>1727</v>
      </c>
      <c r="B371" s="63">
        <v>41603</v>
      </c>
      <c r="C371" s="62">
        <v>2013</v>
      </c>
      <c r="D371" s="62" t="s">
        <v>1701</v>
      </c>
      <c r="E371" s="62" t="s">
        <v>10</v>
      </c>
      <c r="F371" s="62" t="s">
        <v>1349</v>
      </c>
      <c r="G371" s="62" t="s">
        <v>1363</v>
      </c>
      <c r="H371" s="64">
        <v>17</v>
      </c>
      <c r="I371" s="64">
        <v>36</v>
      </c>
      <c r="J371" s="64">
        <v>7</v>
      </c>
      <c r="K371" s="65">
        <v>382.5</v>
      </c>
      <c r="L371" s="65">
        <v>1245.5999999999999</v>
      </c>
      <c r="M371" s="65">
        <v>396.9</v>
      </c>
      <c r="N371" s="65">
        <v>2025.0000000000002</v>
      </c>
      <c r="O371" s="65">
        <v>202.50000000000003</v>
      </c>
    </row>
    <row r="372" spans="1:15" x14ac:dyDescent="0.2">
      <c r="A372" s="62" t="s">
        <v>1728</v>
      </c>
      <c r="B372" s="63">
        <v>41603</v>
      </c>
      <c r="C372" s="62">
        <v>2013</v>
      </c>
      <c r="D372" s="62" t="s">
        <v>1701</v>
      </c>
      <c r="E372" s="62" t="s">
        <v>10</v>
      </c>
      <c r="F372" s="62" t="s">
        <v>539</v>
      </c>
      <c r="G372" s="62" t="s">
        <v>1371</v>
      </c>
      <c r="H372" s="64">
        <v>85</v>
      </c>
      <c r="I372" s="64">
        <v>17</v>
      </c>
      <c r="J372" s="64">
        <v>7</v>
      </c>
      <c r="K372" s="65">
        <v>1912.5</v>
      </c>
      <c r="L372" s="65">
        <v>588.20000000000005</v>
      </c>
      <c r="M372" s="65">
        <v>396.9</v>
      </c>
      <c r="N372" s="65">
        <v>2897.6</v>
      </c>
      <c r="O372" s="65">
        <v>289.76</v>
      </c>
    </row>
    <row r="373" spans="1:15" x14ac:dyDescent="0.2">
      <c r="A373" s="62" t="s">
        <v>1729</v>
      </c>
      <c r="B373" s="63">
        <v>41604</v>
      </c>
      <c r="C373" s="62">
        <v>2013</v>
      </c>
      <c r="D373" s="62" t="s">
        <v>1701</v>
      </c>
      <c r="E373" s="62" t="s">
        <v>8</v>
      </c>
      <c r="F373" s="62" t="s">
        <v>1341</v>
      </c>
      <c r="G373" s="62" t="s">
        <v>1350</v>
      </c>
      <c r="H373" s="64">
        <v>68</v>
      </c>
      <c r="I373" s="64">
        <v>10</v>
      </c>
      <c r="J373" s="64">
        <v>5</v>
      </c>
      <c r="K373" s="65">
        <v>1530</v>
      </c>
      <c r="L373" s="65">
        <v>346</v>
      </c>
      <c r="M373" s="65">
        <v>283.5</v>
      </c>
      <c r="N373" s="65">
        <v>2159.5</v>
      </c>
      <c r="O373" s="65">
        <v>215.95000000000002</v>
      </c>
    </row>
    <row r="374" spans="1:15" x14ac:dyDescent="0.2">
      <c r="A374" s="62" t="s">
        <v>1730</v>
      </c>
      <c r="B374" s="63">
        <v>41605</v>
      </c>
      <c r="C374" s="62">
        <v>2013</v>
      </c>
      <c r="D374" s="62" t="s">
        <v>1701</v>
      </c>
      <c r="E374" s="62" t="s">
        <v>5</v>
      </c>
      <c r="F374" s="62" t="s">
        <v>1344</v>
      </c>
      <c r="G374" s="62" t="s">
        <v>1363</v>
      </c>
      <c r="H374" s="64">
        <v>42</v>
      </c>
      <c r="I374" s="64">
        <v>19</v>
      </c>
      <c r="J374" s="64">
        <v>1</v>
      </c>
      <c r="K374" s="65">
        <v>945</v>
      </c>
      <c r="L374" s="65">
        <v>657.4</v>
      </c>
      <c r="M374" s="65">
        <v>56.7</v>
      </c>
      <c r="N374" s="65">
        <v>1659.1000000000001</v>
      </c>
      <c r="O374" s="65">
        <v>165.91000000000003</v>
      </c>
    </row>
    <row r="375" spans="1:15" x14ac:dyDescent="0.2">
      <c r="A375" s="62" t="s">
        <v>1731</v>
      </c>
      <c r="B375" s="63">
        <v>41605</v>
      </c>
      <c r="C375" s="62">
        <v>2013</v>
      </c>
      <c r="D375" s="62" t="s">
        <v>1701</v>
      </c>
      <c r="E375" s="62" t="s">
        <v>7</v>
      </c>
      <c r="F375" s="62" t="s">
        <v>1370</v>
      </c>
      <c r="G375" s="62" t="s">
        <v>1350</v>
      </c>
      <c r="H375" s="64">
        <v>78</v>
      </c>
      <c r="I375" s="64">
        <v>20</v>
      </c>
      <c r="J375" s="64">
        <v>10</v>
      </c>
      <c r="K375" s="65">
        <v>1755</v>
      </c>
      <c r="L375" s="65">
        <v>692</v>
      </c>
      <c r="M375" s="65">
        <v>567</v>
      </c>
      <c r="N375" s="65">
        <v>3014</v>
      </c>
      <c r="O375" s="65">
        <v>301.40000000000003</v>
      </c>
    </row>
    <row r="376" spans="1:15" x14ac:dyDescent="0.2">
      <c r="A376" s="62" t="s">
        <v>1732</v>
      </c>
      <c r="B376" s="63">
        <v>41607</v>
      </c>
      <c r="C376" s="62">
        <v>2013</v>
      </c>
      <c r="D376" s="62" t="s">
        <v>1701</v>
      </c>
      <c r="E376" s="62" t="s">
        <v>8</v>
      </c>
      <c r="F376" s="62" t="s">
        <v>1358</v>
      </c>
      <c r="G376" s="62" t="s">
        <v>1356</v>
      </c>
      <c r="H376" s="64">
        <v>53</v>
      </c>
      <c r="I376" s="64">
        <v>22</v>
      </c>
      <c r="J376" s="64">
        <v>6</v>
      </c>
      <c r="K376" s="65">
        <v>1192.5</v>
      </c>
      <c r="L376" s="65">
        <v>761.2</v>
      </c>
      <c r="M376" s="65">
        <v>340.2</v>
      </c>
      <c r="N376" s="65">
        <v>2293.9</v>
      </c>
      <c r="O376" s="65">
        <v>229.39000000000001</v>
      </c>
    </row>
    <row r="377" spans="1:15" x14ac:dyDescent="0.2">
      <c r="A377" s="62" t="s">
        <v>1733</v>
      </c>
      <c r="B377" s="63">
        <v>41607</v>
      </c>
      <c r="C377" s="62">
        <v>2013</v>
      </c>
      <c r="D377" s="62" t="s">
        <v>1701</v>
      </c>
      <c r="E377" s="62" t="s">
        <v>10</v>
      </c>
      <c r="F377" s="62" t="s">
        <v>1344</v>
      </c>
      <c r="G377" s="62" t="s">
        <v>1378</v>
      </c>
      <c r="H377" s="64">
        <v>92</v>
      </c>
      <c r="I377" s="64">
        <v>1</v>
      </c>
      <c r="J377" s="64">
        <v>7</v>
      </c>
      <c r="K377" s="65">
        <v>2070</v>
      </c>
      <c r="L377" s="65">
        <v>34.6</v>
      </c>
      <c r="M377" s="65">
        <v>396.9</v>
      </c>
      <c r="N377" s="65">
        <v>2501.5</v>
      </c>
      <c r="O377" s="65">
        <v>250.15</v>
      </c>
    </row>
    <row r="378" spans="1:15" x14ac:dyDescent="0.2">
      <c r="A378" s="62" t="s">
        <v>1734</v>
      </c>
      <c r="B378" s="63">
        <v>41608</v>
      </c>
      <c r="C378" s="62">
        <v>2013</v>
      </c>
      <c r="D378" s="62" t="s">
        <v>1701</v>
      </c>
      <c r="E378" s="62" t="s">
        <v>10</v>
      </c>
      <c r="F378" s="62" t="s">
        <v>1344</v>
      </c>
      <c r="G378" s="62" t="s">
        <v>1345</v>
      </c>
      <c r="H378" s="64">
        <v>54</v>
      </c>
      <c r="I378" s="64">
        <v>46</v>
      </c>
      <c r="J378" s="64">
        <v>6</v>
      </c>
      <c r="K378" s="65">
        <v>1215</v>
      </c>
      <c r="L378" s="65">
        <v>1591.6</v>
      </c>
      <c r="M378" s="65">
        <v>340.2</v>
      </c>
      <c r="N378" s="65">
        <v>3146.7999999999997</v>
      </c>
      <c r="O378" s="65">
        <v>314.68</v>
      </c>
    </row>
    <row r="379" spans="1:15" x14ac:dyDescent="0.2">
      <c r="A379" s="62" t="s">
        <v>1735</v>
      </c>
      <c r="B379" s="63">
        <v>41609</v>
      </c>
      <c r="C379" s="62">
        <v>2013</v>
      </c>
      <c r="D379" s="62" t="s">
        <v>1736</v>
      </c>
      <c r="E379" s="62" t="s">
        <v>10</v>
      </c>
      <c r="F379" s="62" t="s">
        <v>539</v>
      </c>
      <c r="G379" s="62" t="s">
        <v>1378</v>
      </c>
      <c r="H379" s="64">
        <v>25</v>
      </c>
      <c r="I379" s="64">
        <v>47</v>
      </c>
      <c r="J379" s="64">
        <v>4</v>
      </c>
      <c r="K379" s="65">
        <v>562.5</v>
      </c>
      <c r="L379" s="65">
        <v>1626.2</v>
      </c>
      <c r="M379" s="65">
        <v>226.8</v>
      </c>
      <c r="N379" s="65">
        <v>2415.5000000000005</v>
      </c>
      <c r="O379" s="65">
        <v>241.55000000000007</v>
      </c>
    </row>
    <row r="380" spans="1:15" x14ac:dyDescent="0.2">
      <c r="A380" s="62" t="s">
        <v>1737</v>
      </c>
      <c r="B380" s="63">
        <v>41611</v>
      </c>
      <c r="C380" s="62">
        <v>2013</v>
      </c>
      <c r="D380" s="62" t="s">
        <v>1736</v>
      </c>
      <c r="E380" s="62" t="s">
        <v>10</v>
      </c>
      <c r="F380" s="62" t="s">
        <v>922</v>
      </c>
      <c r="G380" s="62" t="s">
        <v>1342</v>
      </c>
      <c r="H380" s="64">
        <v>34</v>
      </c>
      <c r="I380" s="64">
        <v>3</v>
      </c>
      <c r="J380" s="64">
        <v>2</v>
      </c>
      <c r="K380" s="65">
        <v>765</v>
      </c>
      <c r="L380" s="65">
        <v>103.8</v>
      </c>
      <c r="M380" s="65">
        <v>113.4</v>
      </c>
      <c r="N380" s="65">
        <v>982.19999999999993</v>
      </c>
      <c r="O380" s="65">
        <v>98.22</v>
      </c>
    </row>
    <row r="381" spans="1:15" x14ac:dyDescent="0.2">
      <c r="A381" s="62" t="s">
        <v>1738</v>
      </c>
      <c r="B381" s="63">
        <v>41612</v>
      </c>
      <c r="C381" s="62">
        <v>2013</v>
      </c>
      <c r="D381" s="62" t="s">
        <v>1736</v>
      </c>
      <c r="E381" s="62" t="s">
        <v>5</v>
      </c>
      <c r="F381" s="62" t="s">
        <v>1358</v>
      </c>
      <c r="G381" s="62" t="s">
        <v>1339</v>
      </c>
      <c r="H381" s="64">
        <v>82</v>
      </c>
      <c r="I381" s="64">
        <v>17</v>
      </c>
      <c r="J381" s="64">
        <v>2</v>
      </c>
      <c r="K381" s="65">
        <v>1845</v>
      </c>
      <c r="L381" s="65">
        <v>588.20000000000005</v>
      </c>
      <c r="M381" s="65">
        <v>113.4</v>
      </c>
      <c r="N381" s="65">
        <v>2546.6</v>
      </c>
      <c r="O381" s="65">
        <v>254.66</v>
      </c>
    </row>
    <row r="382" spans="1:15" x14ac:dyDescent="0.2">
      <c r="A382" s="62" t="s">
        <v>1739</v>
      </c>
      <c r="B382" s="63">
        <v>41612</v>
      </c>
      <c r="C382" s="62">
        <v>2013</v>
      </c>
      <c r="D382" s="62" t="s">
        <v>1736</v>
      </c>
      <c r="E382" s="62" t="s">
        <v>8</v>
      </c>
      <c r="F382" s="62" t="s">
        <v>1366</v>
      </c>
      <c r="G382" s="62" t="s">
        <v>1339</v>
      </c>
      <c r="H382" s="64">
        <v>88</v>
      </c>
      <c r="I382" s="64">
        <v>3</v>
      </c>
      <c r="J382" s="64">
        <v>3</v>
      </c>
      <c r="K382" s="65">
        <v>1980</v>
      </c>
      <c r="L382" s="65">
        <v>103.8</v>
      </c>
      <c r="M382" s="65">
        <v>170.1</v>
      </c>
      <c r="N382" s="65">
        <v>2253.9</v>
      </c>
      <c r="O382" s="65">
        <v>225.39000000000001</v>
      </c>
    </row>
    <row r="383" spans="1:15" x14ac:dyDescent="0.2">
      <c r="A383" s="62" t="s">
        <v>1740</v>
      </c>
      <c r="B383" s="63">
        <v>41614</v>
      </c>
      <c r="C383" s="62">
        <v>2013</v>
      </c>
      <c r="D383" s="62" t="s">
        <v>1736</v>
      </c>
      <c r="E383" s="62" t="s">
        <v>1347</v>
      </c>
      <c r="F383" s="62" t="s">
        <v>1358</v>
      </c>
      <c r="G383" s="62" t="s">
        <v>1371</v>
      </c>
      <c r="H383" s="64">
        <v>30</v>
      </c>
      <c r="I383" s="64">
        <v>4</v>
      </c>
      <c r="J383" s="64">
        <v>5</v>
      </c>
      <c r="K383" s="65">
        <v>675</v>
      </c>
      <c r="L383" s="65">
        <v>138.4</v>
      </c>
      <c r="M383" s="65">
        <v>283.5</v>
      </c>
      <c r="N383" s="65">
        <v>1096.9000000000001</v>
      </c>
      <c r="O383" s="65">
        <v>109.69000000000001</v>
      </c>
    </row>
    <row r="384" spans="1:15" x14ac:dyDescent="0.2">
      <c r="A384" s="62" t="s">
        <v>1741</v>
      </c>
      <c r="B384" s="63">
        <v>41616</v>
      </c>
      <c r="C384" s="62">
        <v>2013</v>
      </c>
      <c r="D384" s="62" t="s">
        <v>1736</v>
      </c>
      <c r="E384" s="62" t="s">
        <v>5</v>
      </c>
      <c r="F384" s="62" t="s">
        <v>1341</v>
      </c>
      <c r="G384" s="62" t="s">
        <v>1378</v>
      </c>
      <c r="H384" s="64">
        <v>72</v>
      </c>
      <c r="I384" s="64">
        <v>50</v>
      </c>
      <c r="J384" s="64">
        <v>6</v>
      </c>
      <c r="K384" s="65">
        <v>1620</v>
      </c>
      <c r="L384" s="65">
        <v>1730</v>
      </c>
      <c r="M384" s="65">
        <v>340.2</v>
      </c>
      <c r="N384" s="65">
        <v>3690.2</v>
      </c>
      <c r="O384" s="65">
        <v>369.02</v>
      </c>
    </row>
    <row r="385" spans="1:15" x14ac:dyDescent="0.2">
      <c r="A385" s="62" t="s">
        <v>1742</v>
      </c>
      <c r="B385" s="63">
        <v>41617</v>
      </c>
      <c r="C385" s="62">
        <v>2013</v>
      </c>
      <c r="D385" s="62" t="s">
        <v>1736</v>
      </c>
      <c r="E385" s="62" t="s">
        <v>10</v>
      </c>
      <c r="F385" s="62" t="s">
        <v>539</v>
      </c>
      <c r="G385" s="62" t="s">
        <v>1378</v>
      </c>
      <c r="H385" s="64">
        <v>88</v>
      </c>
      <c r="I385" s="64">
        <v>49</v>
      </c>
      <c r="J385" s="64">
        <v>8</v>
      </c>
      <c r="K385" s="65">
        <v>1980</v>
      </c>
      <c r="L385" s="65">
        <v>1695.4</v>
      </c>
      <c r="M385" s="65">
        <v>453.6</v>
      </c>
      <c r="N385" s="65">
        <v>4129</v>
      </c>
      <c r="O385" s="65">
        <v>412.90000000000003</v>
      </c>
    </row>
    <row r="386" spans="1:15" x14ac:dyDescent="0.2">
      <c r="A386" s="62" t="s">
        <v>1743</v>
      </c>
      <c r="B386" s="63">
        <v>41618</v>
      </c>
      <c r="C386" s="62">
        <v>2013</v>
      </c>
      <c r="D386" s="62" t="s">
        <v>1736</v>
      </c>
      <c r="E386" s="62" t="s">
        <v>5</v>
      </c>
      <c r="F386" s="62" t="s">
        <v>1355</v>
      </c>
      <c r="G386" s="62" t="s">
        <v>1345</v>
      </c>
      <c r="H386" s="64">
        <v>6</v>
      </c>
      <c r="I386" s="64">
        <v>25</v>
      </c>
      <c r="J386" s="64">
        <v>10</v>
      </c>
      <c r="K386" s="65">
        <v>135</v>
      </c>
      <c r="L386" s="65">
        <v>865</v>
      </c>
      <c r="M386" s="65">
        <v>567</v>
      </c>
      <c r="N386" s="65">
        <v>1567</v>
      </c>
      <c r="O386" s="65">
        <v>156.70000000000002</v>
      </c>
    </row>
    <row r="387" spans="1:15" x14ac:dyDescent="0.2">
      <c r="A387" s="62" t="s">
        <v>1744</v>
      </c>
      <c r="B387" s="63">
        <v>41618</v>
      </c>
      <c r="C387" s="62">
        <v>2013</v>
      </c>
      <c r="D387" s="62" t="s">
        <v>1736</v>
      </c>
      <c r="E387" s="62" t="s">
        <v>5</v>
      </c>
      <c r="F387" s="62" t="s">
        <v>539</v>
      </c>
      <c r="G387" s="62" t="s">
        <v>1352</v>
      </c>
      <c r="H387" s="64">
        <v>72</v>
      </c>
      <c r="I387" s="64">
        <v>25</v>
      </c>
      <c r="J387" s="64">
        <v>4</v>
      </c>
      <c r="K387" s="65">
        <v>1620</v>
      </c>
      <c r="L387" s="65">
        <v>865</v>
      </c>
      <c r="M387" s="65">
        <v>226.8</v>
      </c>
      <c r="N387" s="65">
        <v>2711.8</v>
      </c>
      <c r="O387" s="65">
        <v>271.18</v>
      </c>
    </row>
    <row r="388" spans="1:15" x14ac:dyDescent="0.2">
      <c r="A388" s="62" t="s">
        <v>1745</v>
      </c>
      <c r="B388" s="63">
        <v>41620</v>
      </c>
      <c r="C388" s="62">
        <v>2013</v>
      </c>
      <c r="D388" s="62" t="s">
        <v>1736</v>
      </c>
      <c r="E388" s="62" t="s">
        <v>5</v>
      </c>
      <c r="F388" s="62" t="s">
        <v>1341</v>
      </c>
      <c r="G388" s="62" t="s">
        <v>1378</v>
      </c>
      <c r="H388" s="64">
        <v>85</v>
      </c>
      <c r="I388" s="64">
        <v>7</v>
      </c>
      <c r="J388" s="64">
        <v>1</v>
      </c>
      <c r="K388" s="65">
        <v>1912.5</v>
      </c>
      <c r="L388" s="65">
        <v>242.2</v>
      </c>
      <c r="M388" s="65">
        <v>56.7</v>
      </c>
      <c r="N388" s="65">
        <v>2211.3999999999996</v>
      </c>
      <c r="O388" s="65">
        <v>221.14</v>
      </c>
    </row>
    <row r="389" spans="1:15" x14ac:dyDescent="0.2">
      <c r="A389" s="62" t="s">
        <v>1746</v>
      </c>
      <c r="B389" s="63">
        <v>41621</v>
      </c>
      <c r="C389" s="62">
        <v>2013</v>
      </c>
      <c r="D389" s="62" t="s">
        <v>1736</v>
      </c>
      <c r="E389" s="62" t="s">
        <v>1347</v>
      </c>
      <c r="F389" s="62" t="s">
        <v>1341</v>
      </c>
      <c r="G389" s="62" t="s">
        <v>1352</v>
      </c>
      <c r="H389" s="64">
        <v>22</v>
      </c>
      <c r="I389" s="64">
        <v>39</v>
      </c>
      <c r="J389" s="64">
        <v>4</v>
      </c>
      <c r="K389" s="65">
        <v>495</v>
      </c>
      <c r="L389" s="65">
        <v>1349.4</v>
      </c>
      <c r="M389" s="65">
        <v>226.8</v>
      </c>
      <c r="N389" s="65">
        <v>2071.2000000000003</v>
      </c>
      <c r="O389" s="65">
        <v>207.12000000000003</v>
      </c>
    </row>
    <row r="390" spans="1:15" x14ac:dyDescent="0.2">
      <c r="A390" s="62" t="s">
        <v>1747</v>
      </c>
      <c r="B390" s="63">
        <v>41621</v>
      </c>
      <c r="C390" s="62">
        <v>2013</v>
      </c>
      <c r="D390" s="62" t="s">
        <v>1736</v>
      </c>
      <c r="E390" s="62" t="s">
        <v>8</v>
      </c>
      <c r="F390" s="62" t="s">
        <v>1341</v>
      </c>
      <c r="G390" s="62" t="s">
        <v>1371</v>
      </c>
      <c r="H390" s="64">
        <v>99</v>
      </c>
      <c r="I390" s="64">
        <v>48</v>
      </c>
      <c r="J390" s="64">
        <v>6</v>
      </c>
      <c r="K390" s="65">
        <v>2227.5</v>
      </c>
      <c r="L390" s="65">
        <v>1660.8</v>
      </c>
      <c r="M390" s="65">
        <v>340.2</v>
      </c>
      <c r="N390" s="65">
        <v>4228.5</v>
      </c>
      <c r="O390" s="65">
        <v>422.85</v>
      </c>
    </row>
    <row r="391" spans="1:15" x14ac:dyDescent="0.2">
      <c r="A391" s="62" t="s">
        <v>1748</v>
      </c>
      <c r="B391" s="63">
        <v>41621</v>
      </c>
      <c r="C391" s="62">
        <v>2013</v>
      </c>
      <c r="D391" s="62" t="s">
        <v>1736</v>
      </c>
      <c r="E391" s="62" t="s">
        <v>5</v>
      </c>
      <c r="F391" s="62" t="s">
        <v>539</v>
      </c>
      <c r="G391" s="62" t="s">
        <v>1363</v>
      </c>
      <c r="H391" s="64">
        <v>44</v>
      </c>
      <c r="I391" s="64">
        <v>17</v>
      </c>
      <c r="J391" s="64">
        <v>9</v>
      </c>
      <c r="K391" s="65">
        <v>990</v>
      </c>
      <c r="L391" s="65">
        <v>588.20000000000005</v>
      </c>
      <c r="M391" s="65">
        <v>510.3</v>
      </c>
      <c r="N391" s="65">
        <v>2088.5</v>
      </c>
      <c r="O391" s="65">
        <v>208.85000000000002</v>
      </c>
    </row>
    <row r="392" spans="1:15" x14ac:dyDescent="0.2">
      <c r="A392" s="62" t="s">
        <v>1749</v>
      </c>
      <c r="B392" s="63">
        <v>41621</v>
      </c>
      <c r="C392" s="62">
        <v>2013</v>
      </c>
      <c r="D392" s="62" t="s">
        <v>1736</v>
      </c>
      <c r="E392" s="62" t="s">
        <v>8</v>
      </c>
      <c r="F392" s="62" t="s">
        <v>1358</v>
      </c>
      <c r="G392" s="62" t="s">
        <v>1368</v>
      </c>
      <c r="H392" s="64">
        <v>4</v>
      </c>
      <c r="I392" s="64">
        <v>39</v>
      </c>
      <c r="J392" s="64">
        <v>2</v>
      </c>
      <c r="K392" s="65">
        <v>90</v>
      </c>
      <c r="L392" s="65">
        <v>1349.4</v>
      </c>
      <c r="M392" s="65">
        <v>113.4</v>
      </c>
      <c r="N392" s="65">
        <v>1552.8000000000002</v>
      </c>
      <c r="O392" s="65">
        <v>155.28000000000003</v>
      </c>
    </row>
    <row r="393" spans="1:15" x14ac:dyDescent="0.2">
      <c r="A393" s="62" t="s">
        <v>1750</v>
      </c>
      <c r="B393" s="63">
        <v>41621</v>
      </c>
      <c r="C393" s="62">
        <v>2013</v>
      </c>
      <c r="D393" s="62" t="s">
        <v>1736</v>
      </c>
      <c r="E393" s="62" t="s">
        <v>5</v>
      </c>
      <c r="F393" s="62" t="s">
        <v>1366</v>
      </c>
      <c r="G393" s="62" t="s">
        <v>1342</v>
      </c>
      <c r="H393" s="64">
        <v>5</v>
      </c>
      <c r="I393" s="64">
        <v>16</v>
      </c>
      <c r="J393" s="64">
        <v>10</v>
      </c>
      <c r="K393" s="65">
        <v>112.5</v>
      </c>
      <c r="L393" s="65">
        <v>553.6</v>
      </c>
      <c r="M393" s="65">
        <v>567</v>
      </c>
      <c r="N393" s="65">
        <v>1233.1000000000001</v>
      </c>
      <c r="O393" s="65">
        <v>123.31000000000002</v>
      </c>
    </row>
    <row r="394" spans="1:15" x14ac:dyDescent="0.2">
      <c r="A394" s="62" t="s">
        <v>1751</v>
      </c>
      <c r="B394" s="63">
        <v>41622</v>
      </c>
      <c r="C394" s="62">
        <v>2013</v>
      </c>
      <c r="D394" s="62" t="s">
        <v>1736</v>
      </c>
      <c r="E394" s="62" t="s">
        <v>5</v>
      </c>
      <c r="F394" s="62" t="s">
        <v>1349</v>
      </c>
      <c r="G394" s="62" t="s">
        <v>1363</v>
      </c>
      <c r="H394" s="64">
        <v>37</v>
      </c>
      <c r="I394" s="64">
        <v>31</v>
      </c>
      <c r="J394" s="64">
        <v>8</v>
      </c>
      <c r="K394" s="65">
        <v>832.5</v>
      </c>
      <c r="L394" s="65">
        <v>1072.5999999999999</v>
      </c>
      <c r="M394" s="65">
        <v>453.6</v>
      </c>
      <c r="N394" s="65">
        <v>2358.7000000000003</v>
      </c>
      <c r="O394" s="65">
        <v>235.87000000000003</v>
      </c>
    </row>
    <row r="395" spans="1:15" x14ac:dyDescent="0.2">
      <c r="A395" s="62" t="s">
        <v>1752</v>
      </c>
      <c r="B395" s="63">
        <v>41622</v>
      </c>
      <c r="C395" s="62">
        <v>2013</v>
      </c>
      <c r="D395" s="62" t="s">
        <v>1736</v>
      </c>
      <c r="E395" s="62" t="s">
        <v>5</v>
      </c>
      <c r="F395" s="62" t="s">
        <v>1358</v>
      </c>
      <c r="G395" s="62" t="s">
        <v>1352</v>
      </c>
      <c r="H395" s="64">
        <v>62</v>
      </c>
      <c r="I395" s="64">
        <v>19</v>
      </c>
      <c r="J395" s="64">
        <v>4</v>
      </c>
      <c r="K395" s="65">
        <v>1395</v>
      </c>
      <c r="L395" s="65">
        <v>657.4</v>
      </c>
      <c r="M395" s="65">
        <v>226.8</v>
      </c>
      <c r="N395" s="65">
        <v>2279.2000000000003</v>
      </c>
      <c r="O395" s="65">
        <v>227.92000000000004</v>
      </c>
    </row>
    <row r="396" spans="1:15" x14ac:dyDescent="0.2">
      <c r="A396" s="62" t="s">
        <v>1753</v>
      </c>
      <c r="B396" s="63">
        <v>41623</v>
      </c>
      <c r="C396" s="62">
        <v>2013</v>
      </c>
      <c r="D396" s="62" t="s">
        <v>1736</v>
      </c>
      <c r="E396" s="62" t="s">
        <v>10</v>
      </c>
      <c r="F396" s="62" t="s">
        <v>1366</v>
      </c>
      <c r="G396" s="62" t="s">
        <v>1363</v>
      </c>
      <c r="H396" s="64">
        <v>15</v>
      </c>
      <c r="I396" s="64">
        <v>19</v>
      </c>
      <c r="J396" s="64">
        <v>10</v>
      </c>
      <c r="K396" s="65">
        <v>337.5</v>
      </c>
      <c r="L396" s="65">
        <v>657.4</v>
      </c>
      <c r="M396" s="65">
        <v>567</v>
      </c>
      <c r="N396" s="65">
        <v>1561.9</v>
      </c>
      <c r="O396" s="65">
        <v>156.19000000000003</v>
      </c>
    </row>
    <row r="397" spans="1:15" x14ac:dyDescent="0.2">
      <c r="A397" s="62" t="s">
        <v>1754</v>
      </c>
      <c r="B397" s="63">
        <v>41623</v>
      </c>
      <c r="C397" s="62">
        <v>2013</v>
      </c>
      <c r="D397" s="62" t="s">
        <v>1736</v>
      </c>
      <c r="E397" s="62" t="s">
        <v>1347</v>
      </c>
      <c r="F397" s="62" t="s">
        <v>1370</v>
      </c>
      <c r="G397" s="62" t="s">
        <v>1339</v>
      </c>
      <c r="H397" s="64">
        <v>43</v>
      </c>
      <c r="I397" s="64">
        <v>24</v>
      </c>
      <c r="J397" s="64">
        <v>2</v>
      </c>
      <c r="K397" s="65">
        <v>967.5</v>
      </c>
      <c r="L397" s="65">
        <v>830.4</v>
      </c>
      <c r="M397" s="65">
        <v>113.4</v>
      </c>
      <c r="N397" s="65">
        <v>1911.3000000000002</v>
      </c>
      <c r="O397" s="65">
        <v>191.13000000000002</v>
      </c>
    </row>
    <row r="398" spans="1:15" x14ac:dyDescent="0.2">
      <c r="A398" s="62" t="s">
        <v>1755</v>
      </c>
      <c r="B398" s="63">
        <v>41623</v>
      </c>
      <c r="C398" s="62">
        <v>2013</v>
      </c>
      <c r="D398" s="62" t="s">
        <v>1736</v>
      </c>
      <c r="E398" s="62" t="s">
        <v>1347</v>
      </c>
      <c r="F398" s="62" t="s">
        <v>1366</v>
      </c>
      <c r="G398" s="62" t="s">
        <v>1345</v>
      </c>
      <c r="H398" s="64">
        <v>30</v>
      </c>
      <c r="I398" s="64">
        <v>39</v>
      </c>
      <c r="J398" s="64">
        <v>2</v>
      </c>
      <c r="K398" s="65">
        <v>675</v>
      </c>
      <c r="L398" s="65">
        <v>1349.4</v>
      </c>
      <c r="M398" s="65">
        <v>113.4</v>
      </c>
      <c r="N398" s="65">
        <v>2137.8000000000002</v>
      </c>
      <c r="O398" s="65">
        <v>213.78000000000003</v>
      </c>
    </row>
    <row r="399" spans="1:15" x14ac:dyDescent="0.2">
      <c r="A399" s="62" t="s">
        <v>1756</v>
      </c>
      <c r="B399" s="63">
        <v>41624</v>
      </c>
      <c r="C399" s="62">
        <v>2013</v>
      </c>
      <c r="D399" s="62" t="s">
        <v>1736</v>
      </c>
      <c r="E399" s="62" t="s">
        <v>10</v>
      </c>
      <c r="F399" s="62" t="s">
        <v>1358</v>
      </c>
      <c r="G399" s="62" t="s">
        <v>1378</v>
      </c>
      <c r="H399" s="64">
        <v>5</v>
      </c>
      <c r="I399" s="64">
        <v>27</v>
      </c>
      <c r="J399" s="64">
        <v>10</v>
      </c>
      <c r="K399" s="65">
        <v>112.5</v>
      </c>
      <c r="L399" s="65">
        <v>934.2</v>
      </c>
      <c r="M399" s="65">
        <v>567</v>
      </c>
      <c r="N399" s="65">
        <v>1613.7</v>
      </c>
      <c r="O399" s="65">
        <v>161.37</v>
      </c>
    </row>
    <row r="400" spans="1:15" x14ac:dyDescent="0.2">
      <c r="A400" s="62" t="s">
        <v>1757</v>
      </c>
      <c r="B400" s="63">
        <v>41624</v>
      </c>
      <c r="C400" s="62">
        <v>2013</v>
      </c>
      <c r="D400" s="62" t="s">
        <v>1736</v>
      </c>
      <c r="E400" s="62" t="s">
        <v>7</v>
      </c>
      <c r="F400" s="62" t="s">
        <v>1370</v>
      </c>
      <c r="G400" s="62" t="s">
        <v>1363</v>
      </c>
      <c r="H400" s="64">
        <v>6</v>
      </c>
      <c r="I400" s="64">
        <v>11</v>
      </c>
      <c r="J400" s="64">
        <v>2</v>
      </c>
      <c r="K400" s="65">
        <v>135</v>
      </c>
      <c r="L400" s="65">
        <v>380.6</v>
      </c>
      <c r="M400" s="65">
        <v>113.4</v>
      </c>
      <c r="N400" s="65">
        <v>629</v>
      </c>
      <c r="O400" s="65">
        <v>62.900000000000006</v>
      </c>
    </row>
    <row r="401" spans="1:15" x14ac:dyDescent="0.2">
      <c r="A401" s="62" t="s">
        <v>1758</v>
      </c>
      <c r="B401" s="63">
        <v>41625</v>
      </c>
      <c r="C401" s="62">
        <v>2013</v>
      </c>
      <c r="D401" s="62" t="s">
        <v>1736</v>
      </c>
      <c r="E401" s="62" t="s">
        <v>8</v>
      </c>
      <c r="F401" s="62" t="s">
        <v>1370</v>
      </c>
      <c r="G401" s="62" t="s">
        <v>1352</v>
      </c>
      <c r="H401" s="64">
        <v>54</v>
      </c>
      <c r="I401" s="64">
        <v>41</v>
      </c>
      <c r="J401" s="64">
        <v>6</v>
      </c>
      <c r="K401" s="65">
        <v>1215</v>
      </c>
      <c r="L401" s="65">
        <v>1418.6</v>
      </c>
      <c r="M401" s="65">
        <v>340.2</v>
      </c>
      <c r="N401" s="65">
        <v>2973.7999999999997</v>
      </c>
      <c r="O401" s="65">
        <v>297.38</v>
      </c>
    </row>
    <row r="402" spans="1:15" x14ac:dyDescent="0.2">
      <c r="A402" s="62" t="s">
        <v>1759</v>
      </c>
      <c r="B402" s="63">
        <v>41625</v>
      </c>
      <c r="C402" s="62">
        <v>2013</v>
      </c>
      <c r="D402" s="62" t="s">
        <v>1736</v>
      </c>
      <c r="E402" s="62" t="s">
        <v>8</v>
      </c>
      <c r="F402" s="62" t="s">
        <v>184</v>
      </c>
      <c r="G402" s="62" t="s">
        <v>1350</v>
      </c>
      <c r="H402" s="64">
        <v>22</v>
      </c>
      <c r="I402" s="64">
        <v>27</v>
      </c>
      <c r="J402" s="64">
        <v>7</v>
      </c>
      <c r="K402" s="65">
        <v>495</v>
      </c>
      <c r="L402" s="65">
        <v>934.2</v>
      </c>
      <c r="M402" s="65">
        <v>396.9</v>
      </c>
      <c r="N402" s="65">
        <v>1826.1000000000001</v>
      </c>
      <c r="O402" s="65">
        <v>182.61</v>
      </c>
    </row>
    <row r="403" spans="1:15" x14ac:dyDescent="0.2">
      <c r="A403" s="62" t="s">
        <v>1760</v>
      </c>
      <c r="B403" s="63">
        <v>41626</v>
      </c>
      <c r="C403" s="62">
        <v>2013</v>
      </c>
      <c r="D403" s="62" t="s">
        <v>1736</v>
      </c>
      <c r="E403" s="62" t="s">
        <v>10</v>
      </c>
      <c r="F403" s="62" t="s">
        <v>1361</v>
      </c>
      <c r="G403" s="62" t="s">
        <v>1342</v>
      </c>
      <c r="H403" s="64">
        <v>7</v>
      </c>
      <c r="I403" s="64">
        <v>48</v>
      </c>
      <c r="J403" s="64">
        <v>6</v>
      </c>
      <c r="K403" s="65">
        <v>157.5</v>
      </c>
      <c r="L403" s="65">
        <v>1660.8</v>
      </c>
      <c r="M403" s="65">
        <v>340.2</v>
      </c>
      <c r="N403" s="65">
        <v>2158.5</v>
      </c>
      <c r="O403" s="65">
        <v>215.85000000000002</v>
      </c>
    </row>
    <row r="404" spans="1:15" x14ac:dyDescent="0.2">
      <c r="A404" s="62" t="s">
        <v>1761</v>
      </c>
      <c r="B404" s="63">
        <v>41626</v>
      </c>
      <c r="C404" s="62">
        <v>2013</v>
      </c>
      <c r="D404" s="62" t="s">
        <v>1736</v>
      </c>
      <c r="E404" s="62" t="s">
        <v>1347</v>
      </c>
      <c r="F404" s="62" t="s">
        <v>922</v>
      </c>
      <c r="G404" s="62" t="s">
        <v>1356</v>
      </c>
      <c r="H404" s="64">
        <v>68</v>
      </c>
      <c r="I404" s="64">
        <v>28</v>
      </c>
      <c r="J404" s="64">
        <v>8</v>
      </c>
      <c r="K404" s="65">
        <v>1530</v>
      </c>
      <c r="L404" s="65">
        <v>968.8</v>
      </c>
      <c r="M404" s="65">
        <v>453.6</v>
      </c>
      <c r="N404" s="65">
        <v>2952.4</v>
      </c>
      <c r="O404" s="65">
        <v>295.24</v>
      </c>
    </row>
    <row r="405" spans="1:15" x14ac:dyDescent="0.2">
      <c r="A405" s="62" t="s">
        <v>1762</v>
      </c>
      <c r="B405" s="63">
        <v>41627</v>
      </c>
      <c r="C405" s="62">
        <v>2013</v>
      </c>
      <c r="D405" s="62" t="s">
        <v>1736</v>
      </c>
      <c r="E405" s="62" t="s">
        <v>7</v>
      </c>
      <c r="F405" s="62" t="s">
        <v>1370</v>
      </c>
      <c r="G405" s="62" t="s">
        <v>1339</v>
      </c>
      <c r="H405" s="64">
        <v>57</v>
      </c>
      <c r="I405" s="64">
        <v>35</v>
      </c>
      <c r="J405" s="64">
        <v>3</v>
      </c>
      <c r="K405" s="65">
        <v>1282.5</v>
      </c>
      <c r="L405" s="65">
        <v>1211</v>
      </c>
      <c r="M405" s="65">
        <v>170.1</v>
      </c>
      <c r="N405" s="65">
        <v>2663.6</v>
      </c>
      <c r="O405" s="65">
        <v>266.36</v>
      </c>
    </row>
    <row r="406" spans="1:15" x14ac:dyDescent="0.2">
      <c r="A406" s="62" t="s">
        <v>1763</v>
      </c>
      <c r="B406" s="63">
        <v>41628</v>
      </c>
      <c r="C406" s="62">
        <v>2013</v>
      </c>
      <c r="D406" s="62" t="s">
        <v>1736</v>
      </c>
      <c r="E406" s="62" t="s">
        <v>5</v>
      </c>
      <c r="F406" s="62" t="s">
        <v>184</v>
      </c>
      <c r="G406" s="62" t="s">
        <v>1363</v>
      </c>
      <c r="H406" s="64">
        <v>5</v>
      </c>
      <c r="I406" s="64">
        <v>43</v>
      </c>
      <c r="J406" s="64">
        <v>10</v>
      </c>
      <c r="K406" s="65">
        <v>112.5</v>
      </c>
      <c r="L406" s="65">
        <v>1487.8</v>
      </c>
      <c r="M406" s="65">
        <v>567</v>
      </c>
      <c r="N406" s="65">
        <v>2167.3000000000002</v>
      </c>
      <c r="O406" s="65">
        <v>216.73000000000002</v>
      </c>
    </row>
    <row r="407" spans="1:15" x14ac:dyDescent="0.2">
      <c r="A407" s="62" t="s">
        <v>1764</v>
      </c>
      <c r="B407" s="63">
        <v>41631</v>
      </c>
      <c r="C407" s="62">
        <v>2013</v>
      </c>
      <c r="D407" s="62" t="s">
        <v>1736</v>
      </c>
      <c r="E407" s="62" t="s">
        <v>8</v>
      </c>
      <c r="F407" s="62" t="s">
        <v>1355</v>
      </c>
      <c r="G407" s="62" t="s">
        <v>1350</v>
      </c>
      <c r="H407" s="64">
        <v>67</v>
      </c>
      <c r="I407" s="64">
        <v>31</v>
      </c>
      <c r="J407" s="64">
        <v>8</v>
      </c>
      <c r="K407" s="65">
        <v>1507.5</v>
      </c>
      <c r="L407" s="65">
        <v>1072.5999999999999</v>
      </c>
      <c r="M407" s="65">
        <v>453.6</v>
      </c>
      <c r="N407" s="65">
        <v>3033.7</v>
      </c>
      <c r="O407" s="65">
        <v>303.37</v>
      </c>
    </row>
    <row r="408" spans="1:15" x14ac:dyDescent="0.2">
      <c r="A408" s="62" t="s">
        <v>1765</v>
      </c>
      <c r="B408" s="63">
        <v>41632</v>
      </c>
      <c r="C408" s="62">
        <v>2013</v>
      </c>
      <c r="D408" s="62" t="s">
        <v>1736</v>
      </c>
      <c r="E408" s="62" t="s">
        <v>8</v>
      </c>
      <c r="F408" s="62" t="s">
        <v>1355</v>
      </c>
      <c r="G408" s="62" t="s">
        <v>1371</v>
      </c>
      <c r="H408" s="64">
        <v>14</v>
      </c>
      <c r="I408" s="64">
        <v>35</v>
      </c>
      <c r="J408" s="64">
        <v>8</v>
      </c>
      <c r="K408" s="65">
        <v>315</v>
      </c>
      <c r="L408" s="65">
        <v>1211</v>
      </c>
      <c r="M408" s="65">
        <v>453.6</v>
      </c>
      <c r="N408" s="65">
        <v>1979.6</v>
      </c>
      <c r="O408" s="65">
        <v>197.96</v>
      </c>
    </row>
    <row r="409" spans="1:15" x14ac:dyDescent="0.2">
      <c r="A409" s="62" t="s">
        <v>1766</v>
      </c>
      <c r="B409" s="63">
        <v>41632</v>
      </c>
      <c r="C409" s="62">
        <v>2013</v>
      </c>
      <c r="D409" s="62" t="s">
        <v>1736</v>
      </c>
      <c r="E409" s="62" t="s">
        <v>7</v>
      </c>
      <c r="F409" s="62" t="s">
        <v>1370</v>
      </c>
      <c r="G409" s="62" t="s">
        <v>1342</v>
      </c>
      <c r="H409" s="64">
        <v>57</v>
      </c>
      <c r="I409" s="64">
        <v>46</v>
      </c>
      <c r="J409" s="64">
        <v>2</v>
      </c>
      <c r="K409" s="65">
        <v>1282.5</v>
      </c>
      <c r="L409" s="65">
        <v>1591.6</v>
      </c>
      <c r="M409" s="65">
        <v>113.4</v>
      </c>
      <c r="N409" s="65">
        <v>2987.5</v>
      </c>
      <c r="O409" s="65">
        <v>298.75</v>
      </c>
    </row>
    <row r="410" spans="1:15" x14ac:dyDescent="0.2">
      <c r="A410" s="62" t="s">
        <v>1767</v>
      </c>
      <c r="B410" s="63">
        <v>41632</v>
      </c>
      <c r="C410" s="62">
        <v>2013</v>
      </c>
      <c r="D410" s="62" t="s">
        <v>1736</v>
      </c>
      <c r="E410" s="62" t="s">
        <v>6</v>
      </c>
      <c r="F410" s="62" t="s">
        <v>1355</v>
      </c>
      <c r="G410" s="62" t="s">
        <v>1363</v>
      </c>
      <c r="H410" s="64">
        <v>2</v>
      </c>
      <c r="I410" s="64">
        <v>5</v>
      </c>
      <c r="J410" s="64">
        <v>8</v>
      </c>
      <c r="K410" s="65">
        <v>45</v>
      </c>
      <c r="L410" s="65">
        <v>173</v>
      </c>
      <c r="M410" s="65">
        <v>453.6</v>
      </c>
      <c r="N410" s="65">
        <v>671.6</v>
      </c>
      <c r="O410" s="65">
        <v>67.160000000000011</v>
      </c>
    </row>
    <row r="411" spans="1:15" x14ac:dyDescent="0.2">
      <c r="A411" s="62" t="s">
        <v>1768</v>
      </c>
      <c r="B411" s="63">
        <v>41633</v>
      </c>
      <c r="C411" s="62">
        <v>2013</v>
      </c>
      <c r="D411" s="62" t="s">
        <v>1736</v>
      </c>
      <c r="E411" s="62" t="s">
        <v>5</v>
      </c>
      <c r="F411" s="62" t="s">
        <v>1370</v>
      </c>
      <c r="G411" s="62" t="s">
        <v>1345</v>
      </c>
      <c r="H411" s="64">
        <v>50</v>
      </c>
      <c r="I411" s="64">
        <v>45</v>
      </c>
      <c r="J411" s="64">
        <v>3</v>
      </c>
      <c r="K411" s="65">
        <v>1125</v>
      </c>
      <c r="L411" s="65">
        <v>1557</v>
      </c>
      <c r="M411" s="65">
        <v>170.1</v>
      </c>
      <c r="N411" s="65">
        <v>2852.1</v>
      </c>
      <c r="O411" s="65">
        <v>285.20999999999998</v>
      </c>
    </row>
    <row r="412" spans="1:15" x14ac:dyDescent="0.2">
      <c r="A412" s="62" t="s">
        <v>1769</v>
      </c>
      <c r="B412" s="63">
        <v>41633</v>
      </c>
      <c r="C412" s="62">
        <v>2013</v>
      </c>
      <c r="D412" s="62" t="s">
        <v>1736</v>
      </c>
      <c r="E412" s="62" t="s">
        <v>10</v>
      </c>
      <c r="F412" s="62" t="s">
        <v>1361</v>
      </c>
      <c r="G412" s="62" t="s">
        <v>1352</v>
      </c>
      <c r="H412" s="64">
        <v>68</v>
      </c>
      <c r="I412" s="64">
        <v>49</v>
      </c>
      <c r="J412" s="64">
        <v>8</v>
      </c>
      <c r="K412" s="65">
        <v>1530</v>
      </c>
      <c r="L412" s="65">
        <v>1695.4</v>
      </c>
      <c r="M412" s="65">
        <v>453.6</v>
      </c>
      <c r="N412" s="65">
        <v>3679</v>
      </c>
      <c r="O412" s="65">
        <v>367.90000000000003</v>
      </c>
    </row>
    <row r="413" spans="1:15" x14ac:dyDescent="0.2">
      <c r="A413" s="62" t="s">
        <v>1770</v>
      </c>
      <c r="B413" s="63">
        <v>41634</v>
      </c>
      <c r="C413" s="62">
        <v>2013</v>
      </c>
      <c r="D413" s="62" t="s">
        <v>1736</v>
      </c>
      <c r="E413" s="62" t="s">
        <v>6</v>
      </c>
      <c r="F413" s="62" t="s">
        <v>1344</v>
      </c>
      <c r="G413" s="62" t="s">
        <v>1352</v>
      </c>
      <c r="H413" s="64">
        <v>9</v>
      </c>
      <c r="I413" s="64">
        <v>5</v>
      </c>
      <c r="J413" s="64">
        <v>1</v>
      </c>
      <c r="K413" s="65">
        <v>202.5</v>
      </c>
      <c r="L413" s="65">
        <v>173</v>
      </c>
      <c r="M413" s="65">
        <v>56.7</v>
      </c>
      <c r="N413" s="65">
        <v>432.2</v>
      </c>
      <c r="O413" s="65">
        <v>43.22</v>
      </c>
    </row>
    <row r="414" spans="1:15" x14ac:dyDescent="0.2">
      <c r="A414" s="62" t="s">
        <v>1771</v>
      </c>
      <c r="B414" s="63">
        <v>41634</v>
      </c>
      <c r="C414" s="62">
        <v>2013</v>
      </c>
      <c r="D414" s="62" t="s">
        <v>1736</v>
      </c>
      <c r="E414" s="62" t="s">
        <v>5</v>
      </c>
      <c r="F414" s="62" t="s">
        <v>1344</v>
      </c>
      <c r="G414" s="62" t="s">
        <v>1371</v>
      </c>
      <c r="H414" s="64">
        <v>50</v>
      </c>
      <c r="I414" s="64">
        <v>26</v>
      </c>
      <c r="J414" s="64">
        <v>8</v>
      </c>
      <c r="K414" s="65">
        <v>1125</v>
      </c>
      <c r="L414" s="65">
        <v>899.6</v>
      </c>
      <c r="M414" s="65">
        <v>453.6</v>
      </c>
      <c r="N414" s="65">
        <v>2478.2000000000003</v>
      </c>
      <c r="O414" s="65">
        <v>247.82000000000005</v>
      </c>
    </row>
    <row r="415" spans="1:15" x14ac:dyDescent="0.2">
      <c r="A415" s="62" t="s">
        <v>1772</v>
      </c>
      <c r="B415" s="63">
        <v>41635</v>
      </c>
      <c r="C415" s="62">
        <v>2013</v>
      </c>
      <c r="D415" s="62" t="s">
        <v>1736</v>
      </c>
      <c r="E415" s="62" t="s">
        <v>6</v>
      </c>
      <c r="F415" s="62" t="s">
        <v>922</v>
      </c>
      <c r="G415" s="62" t="s">
        <v>1352</v>
      </c>
      <c r="H415" s="64">
        <v>3</v>
      </c>
      <c r="I415" s="64">
        <v>21</v>
      </c>
      <c r="J415" s="64">
        <v>8</v>
      </c>
      <c r="K415" s="65">
        <v>67.5</v>
      </c>
      <c r="L415" s="65">
        <v>726.6</v>
      </c>
      <c r="M415" s="65">
        <v>453.6</v>
      </c>
      <c r="N415" s="65">
        <v>1247.7</v>
      </c>
      <c r="O415" s="65">
        <v>124.77000000000001</v>
      </c>
    </row>
    <row r="416" spans="1:15" x14ac:dyDescent="0.2">
      <c r="A416" s="62" t="s">
        <v>1773</v>
      </c>
      <c r="B416" s="63">
        <v>41635</v>
      </c>
      <c r="C416" s="62">
        <v>2013</v>
      </c>
      <c r="D416" s="62" t="s">
        <v>1736</v>
      </c>
      <c r="E416" s="62" t="s">
        <v>6</v>
      </c>
      <c r="F416" s="62" t="s">
        <v>1341</v>
      </c>
      <c r="G416" s="62" t="s">
        <v>1345</v>
      </c>
      <c r="H416" s="64">
        <v>60</v>
      </c>
      <c r="I416" s="64">
        <v>30</v>
      </c>
      <c r="J416" s="64">
        <v>3</v>
      </c>
      <c r="K416" s="65">
        <v>1350</v>
      </c>
      <c r="L416" s="65">
        <v>1038</v>
      </c>
      <c r="M416" s="65">
        <v>170.1</v>
      </c>
      <c r="N416" s="65">
        <v>2558.1</v>
      </c>
      <c r="O416" s="65">
        <v>255.81</v>
      </c>
    </row>
    <row r="417" spans="1:15" x14ac:dyDescent="0.2">
      <c r="A417" s="62" t="s">
        <v>1774</v>
      </c>
      <c r="B417" s="63">
        <v>41637</v>
      </c>
      <c r="C417" s="62">
        <v>2013</v>
      </c>
      <c r="D417" s="62" t="s">
        <v>1736</v>
      </c>
      <c r="E417" s="62" t="s">
        <v>5</v>
      </c>
      <c r="F417" s="62" t="s">
        <v>1355</v>
      </c>
      <c r="G417" s="62" t="s">
        <v>1378</v>
      </c>
      <c r="H417" s="64">
        <v>97</v>
      </c>
      <c r="I417" s="64">
        <v>15</v>
      </c>
      <c r="J417" s="64">
        <v>3</v>
      </c>
      <c r="K417" s="65">
        <v>2182.5</v>
      </c>
      <c r="L417" s="65">
        <v>519</v>
      </c>
      <c r="M417" s="65">
        <v>170.1</v>
      </c>
      <c r="N417" s="65">
        <v>2871.6</v>
      </c>
      <c r="O417" s="65">
        <v>287.16000000000003</v>
      </c>
    </row>
    <row r="418" spans="1:15" x14ac:dyDescent="0.2">
      <c r="A418" s="62" t="s">
        <v>1775</v>
      </c>
      <c r="B418" s="63">
        <v>41638</v>
      </c>
      <c r="C418" s="62">
        <v>2013</v>
      </c>
      <c r="D418" s="62" t="s">
        <v>1736</v>
      </c>
      <c r="E418" s="62" t="s">
        <v>7</v>
      </c>
      <c r="F418" s="62" t="s">
        <v>1370</v>
      </c>
      <c r="G418" s="62" t="s">
        <v>1339</v>
      </c>
      <c r="H418" s="64">
        <v>19</v>
      </c>
      <c r="I418" s="64">
        <v>17</v>
      </c>
      <c r="J418" s="64">
        <v>8</v>
      </c>
      <c r="K418" s="65">
        <v>427.5</v>
      </c>
      <c r="L418" s="65">
        <v>588.20000000000005</v>
      </c>
      <c r="M418" s="65">
        <v>453.6</v>
      </c>
      <c r="N418" s="65">
        <v>1469.3000000000002</v>
      </c>
      <c r="O418" s="65">
        <v>146.93000000000004</v>
      </c>
    </row>
  </sheetData>
  <sortState xmlns:xlrd2="http://schemas.microsoft.com/office/spreadsheetml/2017/richdata2" ref="S1:S10">
    <sortCondition ref="S10"/>
  </sortState>
  <dataValidations count="1">
    <dataValidation type="list" allowBlank="1" showInputMessage="1" showErrorMessage="1" sqref="G3" xr:uid="{00000000-0002-0000-0700-000000000000}">
      <formula1>$S$1:$S$10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23"/>
  <sheetViews>
    <sheetView showGridLines="0" workbookViewId="0">
      <pane xSplit="5" ySplit="11" topLeftCell="F12" activePane="bottomRight" state="frozen"/>
      <selection pane="topRight" activeCell="F1" sqref="F1"/>
      <selection pane="bottomLeft" activeCell="A4" sqref="A4"/>
      <selection pane="bottomRight" activeCell="R26" sqref="R26"/>
    </sheetView>
  </sheetViews>
  <sheetFormatPr defaultRowHeight="12.75" x14ac:dyDescent="0.2"/>
  <cols>
    <col min="1" max="1" width="4" customWidth="1"/>
    <col min="2" max="2" width="12.140625" customWidth="1"/>
    <col min="4" max="5" width="10.140625" customWidth="1"/>
    <col min="6" max="58" width="6.42578125" customWidth="1"/>
  </cols>
  <sheetData>
    <row r="1" spans="1:28" ht="36" customHeight="1" x14ac:dyDescent="0.5">
      <c r="A1" s="37" t="s">
        <v>1788</v>
      </c>
    </row>
    <row r="2" spans="1:28" x14ac:dyDescent="0.2">
      <c r="B2" s="77" t="s">
        <v>1790</v>
      </c>
    </row>
    <row r="3" spans="1:28" x14ac:dyDescent="0.2">
      <c r="B3" s="76">
        <v>41666</v>
      </c>
    </row>
    <row r="4" spans="1:28" x14ac:dyDescent="0.2">
      <c r="B4" s="76">
        <v>41747</v>
      </c>
    </row>
    <row r="5" spans="1:28" x14ac:dyDescent="0.2">
      <c r="B5" s="76">
        <v>41750</v>
      </c>
    </row>
    <row r="6" spans="1:28" x14ac:dyDescent="0.2">
      <c r="B6" s="76">
        <v>41754</v>
      </c>
    </row>
    <row r="7" spans="1:28" x14ac:dyDescent="0.2">
      <c r="B7" s="76">
        <v>41799</v>
      </c>
    </row>
    <row r="8" spans="1:28" x14ac:dyDescent="0.2">
      <c r="B8" s="76">
        <v>41918</v>
      </c>
    </row>
    <row r="10" spans="1:28" x14ac:dyDescent="0.2">
      <c r="F10" s="38" t="str">
        <f>LEFT(TEXT(F11,"DDD"),1)</f>
        <v>M</v>
      </c>
      <c r="G10" s="38" t="str">
        <f t="shared" ref="G10:AB10" si="0">LEFT(TEXT(G11,"DDD"),1)</f>
        <v>T</v>
      </c>
      <c r="H10" s="38" t="str">
        <f t="shared" si="0"/>
        <v>W</v>
      </c>
      <c r="I10" s="38" t="str">
        <f t="shared" si="0"/>
        <v>T</v>
      </c>
      <c r="J10" s="38" t="str">
        <f t="shared" si="0"/>
        <v>F</v>
      </c>
      <c r="K10" s="38" t="str">
        <f t="shared" si="0"/>
        <v>M</v>
      </c>
      <c r="L10" s="38" t="str">
        <f t="shared" si="0"/>
        <v>T</v>
      </c>
      <c r="M10" s="38" t="str">
        <f t="shared" si="0"/>
        <v>W</v>
      </c>
      <c r="N10" s="38" t="str">
        <f t="shared" si="0"/>
        <v>T</v>
      </c>
      <c r="O10" s="38" t="str">
        <f t="shared" si="0"/>
        <v>F</v>
      </c>
      <c r="P10" s="38" t="str">
        <f t="shared" si="0"/>
        <v>M</v>
      </c>
      <c r="Q10" s="38" t="str">
        <f t="shared" si="0"/>
        <v>T</v>
      </c>
      <c r="R10" s="38" t="str">
        <f t="shared" si="0"/>
        <v>W</v>
      </c>
      <c r="S10" s="38" t="str">
        <f t="shared" si="0"/>
        <v>T</v>
      </c>
      <c r="T10" s="38" t="str">
        <f t="shared" si="0"/>
        <v>F</v>
      </c>
      <c r="U10" s="38" t="str">
        <f t="shared" si="0"/>
        <v>M</v>
      </c>
      <c r="V10" s="38" t="str">
        <f t="shared" si="0"/>
        <v>T</v>
      </c>
      <c r="W10" s="38" t="str">
        <f t="shared" si="0"/>
        <v>W</v>
      </c>
      <c r="X10" s="38" t="str">
        <f t="shared" si="0"/>
        <v>T</v>
      </c>
      <c r="Y10" s="38" t="str">
        <f t="shared" si="0"/>
        <v>F</v>
      </c>
      <c r="Z10" s="38" t="str">
        <f t="shared" si="0"/>
        <v>M</v>
      </c>
      <c r="AA10" s="38" t="str">
        <f t="shared" si="0"/>
        <v>T</v>
      </c>
      <c r="AB10" s="38" t="str">
        <f t="shared" si="0"/>
        <v>W</v>
      </c>
    </row>
    <row r="11" spans="1:28" x14ac:dyDescent="0.2">
      <c r="B11" s="40"/>
      <c r="C11" s="41" t="s">
        <v>1786</v>
      </c>
      <c r="D11" s="41" t="s">
        <v>1787</v>
      </c>
      <c r="E11" s="41" t="s">
        <v>1789</v>
      </c>
      <c r="F11" s="39">
        <v>41645</v>
      </c>
      <c r="G11" s="39">
        <f>WORKDAY(F11,1)</f>
        <v>41646</v>
      </c>
      <c r="H11" s="39">
        <f t="shared" ref="H11:AB11" si="1">WORKDAY(G11,1)</f>
        <v>41647</v>
      </c>
      <c r="I11" s="39">
        <f t="shared" si="1"/>
        <v>41648</v>
      </c>
      <c r="J11" s="39">
        <f t="shared" si="1"/>
        <v>41649</v>
      </c>
      <c r="K11" s="39">
        <f t="shared" si="1"/>
        <v>41652</v>
      </c>
      <c r="L11" s="39">
        <f t="shared" si="1"/>
        <v>41653</v>
      </c>
      <c r="M11" s="39">
        <f t="shared" si="1"/>
        <v>41654</v>
      </c>
      <c r="N11" s="39">
        <f t="shared" si="1"/>
        <v>41655</v>
      </c>
      <c r="O11" s="39">
        <f t="shared" si="1"/>
        <v>41656</v>
      </c>
      <c r="P11" s="39">
        <f t="shared" si="1"/>
        <v>41659</v>
      </c>
      <c r="Q11" s="39">
        <f t="shared" si="1"/>
        <v>41660</v>
      </c>
      <c r="R11" s="39">
        <f t="shared" si="1"/>
        <v>41661</v>
      </c>
      <c r="S11" s="39">
        <f t="shared" si="1"/>
        <v>41662</v>
      </c>
      <c r="T11" s="39">
        <f t="shared" si="1"/>
        <v>41663</v>
      </c>
      <c r="U11" s="39">
        <f t="shared" si="1"/>
        <v>41666</v>
      </c>
      <c r="V11" s="39">
        <f t="shared" si="1"/>
        <v>41667</v>
      </c>
      <c r="W11" s="39">
        <f t="shared" si="1"/>
        <v>41668</v>
      </c>
      <c r="X11" s="39">
        <f t="shared" si="1"/>
        <v>41669</v>
      </c>
      <c r="Y11" s="39">
        <f t="shared" si="1"/>
        <v>41670</v>
      </c>
      <c r="Z11" s="39">
        <f t="shared" si="1"/>
        <v>41673</v>
      </c>
      <c r="AA11" s="39">
        <f t="shared" si="1"/>
        <v>41674</v>
      </c>
      <c r="AB11" s="39">
        <f t="shared" si="1"/>
        <v>41675</v>
      </c>
    </row>
    <row r="12" spans="1:28" x14ac:dyDescent="0.2">
      <c r="A12" s="42"/>
      <c r="B12" s="43" t="s">
        <v>1776</v>
      </c>
      <c r="C12" s="44">
        <v>2</v>
      </c>
      <c r="D12" s="45"/>
      <c r="E12" s="46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7"/>
      <c r="V12" s="42"/>
      <c r="W12" s="42"/>
      <c r="X12" s="42"/>
      <c r="Y12" s="42"/>
      <c r="Z12" s="42"/>
      <c r="AA12" s="42"/>
      <c r="AB12" s="42"/>
    </row>
    <row r="13" spans="1:28" x14ac:dyDescent="0.2">
      <c r="A13" s="48"/>
      <c r="B13" s="49" t="s">
        <v>1777</v>
      </c>
      <c r="C13" s="50">
        <v>3</v>
      </c>
      <c r="D13" s="51"/>
      <c r="E13" s="52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53"/>
      <c r="V13" s="48"/>
      <c r="W13" s="48"/>
      <c r="X13" s="48"/>
      <c r="Y13" s="48"/>
      <c r="Z13" s="48"/>
      <c r="AA13" s="48"/>
      <c r="AB13" s="48"/>
    </row>
    <row r="14" spans="1:28" x14ac:dyDescent="0.2">
      <c r="A14" s="48"/>
      <c r="B14" s="49" t="s">
        <v>1778</v>
      </c>
      <c r="C14" s="50">
        <v>5</v>
      </c>
      <c r="D14" s="51"/>
      <c r="E14" s="52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53"/>
      <c r="V14" s="48"/>
      <c r="W14" s="48"/>
      <c r="X14" s="48"/>
      <c r="Y14" s="48"/>
      <c r="Z14" s="48"/>
      <c r="AA14" s="48"/>
      <c r="AB14" s="48"/>
    </row>
    <row r="15" spans="1:28" x14ac:dyDescent="0.2">
      <c r="A15" s="48"/>
      <c r="B15" s="49" t="s">
        <v>1779</v>
      </c>
      <c r="C15" s="50">
        <v>4</v>
      </c>
      <c r="D15" s="51"/>
      <c r="E15" s="52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53"/>
      <c r="V15" s="48"/>
      <c r="W15" s="48"/>
      <c r="X15" s="48"/>
      <c r="Y15" s="48"/>
      <c r="Z15" s="48"/>
      <c r="AA15" s="48"/>
      <c r="AB15" s="48"/>
    </row>
    <row r="16" spans="1:28" x14ac:dyDescent="0.2">
      <c r="A16" s="48"/>
      <c r="B16" s="49" t="s">
        <v>1780</v>
      </c>
      <c r="C16" s="50">
        <v>3</v>
      </c>
      <c r="D16" s="51"/>
      <c r="E16" s="52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53"/>
      <c r="V16" s="48"/>
      <c r="W16" s="48"/>
      <c r="X16" s="48"/>
      <c r="Y16" s="48"/>
      <c r="Z16" s="48"/>
      <c r="AA16" s="48"/>
      <c r="AB16" s="48"/>
    </row>
    <row r="17" spans="1:28" x14ac:dyDescent="0.2">
      <c r="A17" s="49"/>
      <c r="B17" s="49" t="s">
        <v>1781</v>
      </c>
      <c r="C17" s="50">
        <v>2</v>
      </c>
      <c r="D17" s="51"/>
      <c r="E17" s="52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53"/>
      <c r="V17" s="48"/>
      <c r="W17" s="48"/>
      <c r="X17" s="48"/>
      <c r="Y17" s="48"/>
      <c r="Z17" s="48"/>
      <c r="AA17" s="48"/>
      <c r="AB17" s="48"/>
    </row>
    <row r="18" spans="1:28" x14ac:dyDescent="0.2">
      <c r="A18" s="48"/>
      <c r="B18" s="49" t="s">
        <v>1782</v>
      </c>
      <c r="C18" s="50">
        <v>2</v>
      </c>
      <c r="D18" s="53"/>
      <c r="E18" s="52" t="str">
        <f>IF(ISBLANK(D18),"",WORKDAY(D18,C18-1))</f>
        <v/>
      </c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53"/>
      <c r="V18" s="48"/>
      <c r="W18" s="48"/>
      <c r="X18" s="48"/>
      <c r="Y18" s="48"/>
      <c r="Z18" s="48"/>
      <c r="AA18" s="48"/>
      <c r="AB18" s="48"/>
    </row>
    <row r="19" spans="1:28" x14ac:dyDescent="0.2">
      <c r="A19" s="48"/>
      <c r="B19" s="49" t="s">
        <v>1783</v>
      </c>
      <c r="C19" s="50">
        <v>10</v>
      </c>
      <c r="D19" s="53"/>
      <c r="E19" s="52" t="str">
        <f>IF(ISBLANK(D19),"",WORKDAY(D19,C19-1))</f>
        <v/>
      </c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53"/>
      <c r="V19" s="48"/>
      <c r="W19" s="48"/>
      <c r="X19" s="48"/>
      <c r="Y19" s="48"/>
      <c r="Z19" s="48"/>
      <c r="AA19" s="48"/>
      <c r="AB19" s="48"/>
    </row>
    <row r="20" spans="1:28" x14ac:dyDescent="0.2">
      <c r="A20" s="48"/>
      <c r="B20" s="49" t="s">
        <v>1784</v>
      </c>
      <c r="C20" s="50">
        <v>8</v>
      </c>
      <c r="D20" s="53"/>
      <c r="E20" s="52" t="str">
        <f>IF(ISBLANK(D20),"",WORKDAY(D20,C20-1))</f>
        <v/>
      </c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53"/>
      <c r="V20" s="48"/>
      <c r="W20" s="48"/>
      <c r="X20" s="48"/>
      <c r="Y20" s="48"/>
      <c r="Z20" s="48"/>
      <c r="AA20" s="48"/>
      <c r="AB20" s="48"/>
    </row>
    <row r="21" spans="1:28" x14ac:dyDescent="0.2">
      <c r="A21" s="48"/>
      <c r="B21" s="49" t="s">
        <v>1785</v>
      </c>
      <c r="C21" s="50">
        <v>5</v>
      </c>
      <c r="D21" s="53"/>
      <c r="E21" s="52" t="str">
        <f>IF(ISBLANK(D21),"",WORKDAY(D21,C21-1))</f>
        <v/>
      </c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53"/>
      <c r="V21" s="48"/>
      <c r="W21" s="48"/>
      <c r="X21" s="48"/>
      <c r="Y21" s="48"/>
      <c r="Z21" s="48"/>
      <c r="AA21" s="48"/>
      <c r="AB21" s="48"/>
    </row>
    <row r="22" spans="1:28" x14ac:dyDescent="0.2">
      <c r="B22" s="35"/>
    </row>
    <row r="23" spans="1:28" x14ac:dyDescent="0.2">
      <c r="B23" s="35"/>
    </row>
  </sheetData>
  <conditionalFormatting sqref="F10:AB10">
    <cfRule type="expression" dxfId="5" priority="2">
      <formula>LEFT(TEXT(F11,"DDD"),1)="M"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Highlight Data</vt:lpstr>
      <vt:lpstr>Duplicate Values</vt:lpstr>
      <vt:lpstr>Data Bars</vt:lpstr>
      <vt:lpstr>Icon Sets</vt:lpstr>
      <vt:lpstr>Dreamtime Tours</vt:lpstr>
      <vt:lpstr>Employees</vt:lpstr>
      <vt:lpstr>Highlight Bar</vt:lpstr>
      <vt:lpstr>Highlight Activity</vt:lpstr>
      <vt:lpstr>Task Timeline</vt:lpstr>
      <vt:lpstr>Task Timeline (Solution)</vt:lpstr>
      <vt:lpstr>'Task Timeline'!Holidays</vt:lpstr>
      <vt:lpstr>'Task Timeline (Solution)'!Holidays</vt:lpstr>
    </vt:vector>
  </TitlesOfParts>
  <Company>Franklin Collins Pty.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</dc:creator>
  <cp:lastModifiedBy>Greg Wall</cp:lastModifiedBy>
  <dcterms:created xsi:type="dcterms:W3CDTF">1997-05-31T08:56:06Z</dcterms:created>
  <dcterms:modified xsi:type="dcterms:W3CDTF">2022-12-20T22:47:08Z</dcterms:modified>
</cp:coreProperties>
</file>